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sigs" ContentType="application/vnd.openxmlformats-package.digital-signature-origin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F:\За подпис Приложения към  бюджет 2024\"/>
    </mc:Choice>
  </mc:AlternateContent>
  <bookViews>
    <workbookView xWindow="0" yWindow="0" windowWidth="19200" windowHeight="11655" firstSheet="1" activeTab="1"/>
  </bookViews>
  <sheets>
    <sheet name="lists" sheetId="4" state="hidden" r:id="rId1"/>
    <sheet name="FormKR" sheetId="2" r:id="rId2"/>
  </sheets>
  <definedNames>
    <definedName name="allowed">lists!$G$1:$G$2</definedName>
    <definedName name="code">FormKR!$F$6</definedName>
    <definedName name="ebk">lists!$A$1:$A$289</definedName>
    <definedName name="finsrc">lists!$M$1:$M$4</definedName>
    <definedName name="func">lists!$L$1:$L$8</definedName>
    <definedName name="local">lists!$H$1:$H$2</definedName>
    <definedName name="muninfo">lists!$A$1:$D$289</definedName>
    <definedName name="paragraph">lists!$K$15:$K$19</definedName>
    <definedName name="repair">lists!$K$1:$K$2</definedName>
    <definedName name="state">lists!$I$1:$I$4</definedName>
    <definedName name="type">lists!$J$1:$J$4</definedName>
    <definedName name="yn">lists!$E$1:$E$2</definedName>
    <definedName name="ynm">lists!$F$1:$F$4</definedName>
    <definedName name="ynn">lists!$F$1:$F$3</definedName>
    <definedName name="_xlnm.Print_Area" localSheetId="1">FormKR!$E$1:$H$112</definedName>
    <definedName name="ъдае">FormKR!$F$6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2" l="1"/>
  <c r="C11" i="2"/>
  <c r="C13" i="2"/>
  <c r="C10" i="2"/>
  <c r="F96" i="2"/>
  <c r="H68" i="2"/>
  <c r="C68" i="2" s="1"/>
  <c r="C71" i="2"/>
  <c r="C89" i="2"/>
  <c r="C88" i="2"/>
  <c r="C87" i="2"/>
  <c r="C84" i="2"/>
  <c r="C80" i="2"/>
  <c r="C79" i="2"/>
  <c r="C78" i="2"/>
  <c r="C77" i="2"/>
  <c r="C76" i="2"/>
  <c r="C75" i="2"/>
  <c r="C72" i="2"/>
  <c r="C70" i="2"/>
  <c r="C69" i="2"/>
  <c r="C67" i="2"/>
  <c r="C66" i="2"/>
  <c r="C65" i="2"/>
  <c r="C64" i="2"/>
  <c r="C63" i="2"/>
  <c r="H62" i="2"/>
  <c r="G64" i="2" s="1"/>
  <c r="C61" i="2"/>
  <c r="C60" i="2"/>
  <c r="C59" i="2"/>
  <c r="C58" i="2"/>
  <c r="C57" i="2"/>
  <c r="C56" i="2"/>
  <c r="C54" i="2"/>
  <c r="C53" i="2"/>
  <c r="C52" i="2"/>
  <c r="C51" i="2"/>
  <c r="C50" i="2"/>
  <c r="C49" i="2"/>
  <c r="C48" i="2"/>
  <c r="C46" i="2"/>
  <c r="C45" i="2"/>
  <c r="C43" i="2"/>
  <c r="C42" i="2"/>
  <c r="C41" i="2"/>
  <c r="C40" i="2"/>
  <c r="C38" i="2"/>
  <c r="C36" i="2"/>
  <c r="C35" i="2"/>
  <c r="C32" i="2"/>
  <c r="C31" i="2"/>
  <c r="C29" i="2"/>
  <c r="C28" i="2"/>
  <c r="C27" i="2"/>
  <c r="C26" i="2"/>
  <c r="C25" i="2"/>
  <c r="C23" i="2"/>
  <c r="C22" i="2"/>
  <c r="C21" i="2"/>
  <c r="C20" i="2"/>
  <c r="C16" i="2"/>
  <c r="C12" i="2"/>
  <c r="A26" i="2" l="1"/>
  <c r="A12" i="2"/>
  <c r="A53" i="2"/>
  <c r="F97" i="2"/>
  <c r="F7" i="2"/>
  <c r="A58" i="2"/>
  <c r="A62" i="2"/>
  <c r="A66" i="2"/>
  <c r="A72" i="2"/>
  <c r="A78" i="2"/>
  <c r="A87" i="2"/>
  <c r="A71" i="2"/>
  <c r="A43" i="2"/>
  <c r="A22" i="2"/>
  <c r="A45" i="2"/>
  <c r="F9" i="2"/>
  <c r="A59" i="2"/>
  <c r="A63" i="2"/>
  <c r="A67" i="2"/>
  <c r="A75" i="2"/>
  <c r="A79" i="2"/>
  <c r="A88" i="2"/>
  <c r="A68" i="2"/>
  <c r="A38" i="2"/>
  <c r="A13" i="2"/>
  <c r="A50" i="2"/>
  <c r="A10" i="2"/>
  <c r="A16" i="2"/>
  <c r="A23" i="2"/>
  <c r="A28" i="2"/>
  <c r="A35" i="2"/>
  <c r="A41" i="2"/>
  <c r="A46" i="2"/>
  <c r="A51" i="2"/>
  <c r="A55" i="2"/>
  <c r="A49" i="2"/>
  <c r="A32" i="2"/>
  <c r="A56" i="2"/>
  <c r="A60" i="2"/>
  <c r="A64" i="2"/>
  <c r="A69" i="2"/>
  <c r="A76" i="2"/>
  <c r="A80" i="2"/>
  <c r="A89" i="2"/>
  <c r="A21" i="2"/>
  <c r="F8" i="2"/>
  <c r="A40" i="2"/>
  <c r="A11" i="2"/>
  <c r="A20" i="2"/>
  <c r="A25" i="2"/>
  <c r="A29" i="2"/>
  <c r="A36" i="2"/>
  <c r="A42" i="2"/>
  <c r="A48" i="2"/>
  <c r="A52" i="2"/>
  <c r="A31" i="2"/>
  <c r="A27" i="2"/>
  <c r="A54" i="2"/>
  <c r="A57" i="2"/>
  <c r="A61" i="2"/>
  <c r="A65" i="2"/>
  <c r="A70" i="2"/>
  <c r="A77" i="2"/>
  <c r="A84" i="2"/>
  <c r="C62" i="2"/>
  <c r="G63" i="2"/>
  <c r="G67" i="2"/>
  <c r="G66" i="2"/>
  <c r="G65" i="2"/>
</calcChain>
</file>

<file path=xl/sharedStrings.xml><?xml version="1.0" encoding="utf-8"?>
<sst xmlns="http://schemas.openxmlformats.org/spreadsheetml/2006/main" count="1105" uniqueCount="514">
  <si>
    <t>I. Обща информация</t>
  </si>
  <si>
    <t>Община</t>
  </si>
  <si>
    <t>Област</t>
  </si>
  <si>
    <t>Лице за контакт</t>
  </si>
  <si>
    <t>Длъжност</t>
  </si>
  <si>
    <t>Телефон за контакт</t>
  </si>
  <si>
    <t>Адрес на електронната поща:</t>
  </si>
  <si>
    <t>1. Наименование на обекта</t>
  </si>
  <si>
    <t>3. Брой жители по постоянен адрес на населеното място, посочено като местонахождение на обекта</t>
  </si>
  <si>
    <t>5. Брой засегнати лица от състоянието на обекта (пряко и косвено)</t>
  </si>
  <si>
    <t>ФОРМУЛЯР</t>
  </si>
  <si>
    <t>II. Наименование на проекта</t>
  </si>
  <si>
    <t>III. Описание на проектното предложение</t>
  </si>
  <si>
    <t>7. Наличие на проектна готовност (ППР)</t>
  </si>
  <si>
    <t>- Планирано начало/изпълнение на финансиране на СМР (година на започване, след издаване на разрешение за строителство и възлагане изпълнението след процедура по ЗОП):</t>
  </si>
  <si>
    <t>- Планиран край (година на завършване/въвеждане в експлоатация):</t>
  </si>
  <si>
    <t>- Година за финансиране на разходи за ППР</t>
  </si>
  <si>
    <t>- Предпроектно проучване</t>
  </si>
  <si>
    <t>- Идеен проект</t>
  </si>
  <si>
    <t>- Технически проект</t>
  </si>
  <si>
    <t>- Работен проект</t>
  </si>
  <si>
    <t>- Издадено разрешение за строеж</t>
  </si>
  <si>
    <t>Функция</t>
  </si>
  <si>
    <t>Лошо</t>
  </si>
  <si>
    <t>Критично</t>
  </si>
  <si>
    <t>Ново строителство</t>
  </si>
  <si>
    <t>Много лошо</t>
  </si>
  <si>
    <t>8.2. Необходимо оборудване и обзавеждане (за сгради)</t>
  </si>
  <si>
    <t>в т. ч. бр. жители на населеното място</t>
  </si>
  <si>
    <t>Общ брой засегнати от състоянието на обекта:</t>
  </si>
  <si>
    <t>IV. Обосновка на проектното предложение</t>
  </si>
  <si>
    <t>- ефектът е само за жители на населеното място</t>
  </si>
  <si>
    <t>- ефектът е и за други потребители</t>
  </si>
  <si>
    <t>в т.ч. ППР</t>
  </si>
  <si>
    <t>в т.ч. СМР</t>
  </si>
  <si>
    <t>в т.ч. надзор</t>
  </si>
  <si>
    <t>в т.ч. оценка за съответствие</t>
  </si>
  <si>
    <t>в т.ч. други</t>
  </si>
  <si>
    <t>Бaнcкo</t>
  </si>
  <si>
    <t>Югозападен район</t>
  </si>
  <si>
    <t>Благоевград</t>
  </si>
  <si>
    <t>Бeлицa</t>
  </si>
  <si>
    <t>Блaгoeвгpaд</t>
  </si>
  <si>
    <t>Гoцe Дeлчeв</t>
  </si>
  <si>
    <t>Гъpмeн</t>
  </si>
  <si>
    <t>Кpecнa</t>
  </si>
  <si>
    <t>Пeтpич</t>
  </si>
  <si>
    <t>Paзлoг</t>
  </si>
  <si>
    <t>Caндaнcки</t>
  </si>
  <si>
    <t>Caтoвчa</t>
  </si>
  <si>
    <t>Cимитли</t>
  </si>
  <si>
    <t>Cтpумяни</t>
  </si>
  <si>
    <t>Xaджидимoвo</t>
  </si>
  <si>
    <t>Якopудa</t>
  </si>
  <si>
    <t>Aйтoc</t>
  </si>
  <si>
    <t>Югоизточен район</t>
  </si>
  <si>
    <t>Бургас</t>
  </si>
  <si>
    <t>Буpгac</t>
  </si>
  <si>
    <t>Кaмeнo</t>
  </si>
  <si>
    <t>Кapнoбaт</t>
  </si>
  <si>
    <t>Мaлкo Тъpнoвo</t>
  </si>
  <si>
    <t>Нeceбъp</t>
  </si>
  <si>
    <t>Пoмopиe</t>
  </si>
  <si>
    <t>Пpимopcкo</t>
  </si>
  <si>
    <t>Pуeн</t>
  </si>
  <si>
    <t>Coзoпoл</t>
  </si>
  <si>
    <t>Cpeдeц</t>
  </si>
  <si>
    <t>Cунгуpлape</t>
  </si>
  <si>
    <t>Цapeвo</t>
  </si>
  <si>
    <t>Aвpeн</t>
  </si>
  <si>
    <t>Североизточен район</t>
  </si>
  <si>
    <t>Варна</t>
  </si>
  <si>
    <t>Aкcaкoвo</t>
  </si>
  <si>
    <t>Бeлocлaв</t>
  </si>
  <si>
    <t>Бялa</t>
  </si>
  <si>
    <t>Вapнa</t>
  </si>
  <si>
    <t>Вeтpинo</t>
  </si>
  <si>
    <t>Вълчи Дoл</t>
  </si>
  <si>
    <t>Дeвня</t>
  </si>
  <si>
    <t>Дoлни Чифлик</t>
  </si>
  <si>
    <t>Дългoпoл</t>
  </si>
  <si>
    <t>Пpoвaдия</t>
  </si>
  <si>
    <t>Cувopoвo</t>
  </si>
  <si>
    <t>Вeликo Тъpнoвo</t>
  </si>
  <si>
    <t>Северен централен район</t>
  </si>
  <si>
    <t>Велико Търново</t>
  </si>
  <si>
    <t>Гopнa Opяxoвицa</t>
  </si>
  <si>
    <t>Eлeнa</t>
  </si>
  <si>
    <t>Злaтapицa</t>
  </si>
  <si>
    <t>Ляcкoвeц</t>
  </si>
  <si>
    <t>Пaвликeни</t>
  </si>
  <si>
    <t>Пoлcки Тpъмбeш</t>
  </si>
  <si>
    <t>Cвищoв</t>
  </si>
  <si>
    <t>Cтpaжицa</t>
  </si>
  <si>
    <t>Cуxиндoл</t>
  </si>
  <si>
    <t>Бeлoгpaчик</t>
  </si>
  <si>
    <t>Северозападен район</t>
  </si>
  <si>
    <t>Видин</t>
  </si>
  <si>
    <t>Бoйницa</t>
  </si>
  <si>
    <t>Бpeгoвo</t>
  </si>
  <si>
    <t>Гpaмaдa</t>
  </si>
  <si>
    <t>Димoвo</t>
  </si>
  <si>
    <t>Кулa</t>
  </si>
  <si>
    <t>Мaкpeш</t>
  </si>
  <si>
    <t>Нoвo Ceлo</t>
  </si>
  <si>
    <t>Pужинци</t>
  </si>
  <si>
    <t>Чупpeнe</t>
  </si>
  <si>
    <t>Бopoвaн</t>
  </si>
  <si>
    <t>Враца</t>
  </si>
  <si>
    <t>Бялa Cлaтинa</t>
  </si>
  <si>
    <t>Вpaцa</t>
  </si>
  <si>
    <t>Кoзлoдуй</t>
  </si>
  <si>
    <t>Кpивoдoл</t>
  </si>
  <si>
    <t>Мeздpa</t>
  </si>
  <si>
    <t>Мизия</t>
  </si>
  <si>
    <t>Opяxoвo</t>
  </si>
  <si>
    <t>Poмaн</t>
  </si>
  <si>
    <t>Xaйpeдин</t>
  </si>
  <si>
    <t>Гaбpoвo</t>
  </si>
  <si>
    <t>Габрово</t>
  </si>
  <si>
    <t>Дpянoвo</t>
  </si>
  <si>
    <t>Ceвлиeвo</t>
  </si>
  <si>
    <t>Тpявнa</t>
  </si>
  <si>
    <t>Бaлчик</t>
  </si>
  <si>
    <t>Добрич</t>
  </si>
  <si>
    <t>Гeнepaл Тoшeвo</t>
  </si>
  <si>
    <t>Дoбpич</t>
  </si>
  <si>
    <t>Дoбpичка</t>
  </si>
  <si>
    <t>Кaвapнa</t>
  </si>
  <si>
    <t>Кpушapи</t>
  </si>
  <si>
    <t>Тepвeл</t>
  </si>
  <si>
    <t>Шaблa</t>
  </si>
  <si>
    <t>Apдинo</t>
  </si>
  <si>
    <t>Южен централен район</t>
  </si>
  <si>
    <t>Кърджали</t>
  </si>
  <si>
    <t>Джeбeл</t>
  </si>
  <si>
    <t>Киpкoвo</t>
  </si>
  <si>
    <t>Кpумoвгpaд</t>
  </si>
  <si>
    <t>Къpджaли</t>
  </si>
  <si>
    <t>Мoмчилгpaд</t>
  </si>
  <si>
    <t>Чepнooчeнe</t>
  </si>
  <si>
    <t>Бобовдол</t>
  </si>
  <si>
    <t>Кюстендил</t>
  </si>
  <si>
    <t>Бобошево</t>
  </si>
  <si>
    <t>Дупница</t>
  </si>
  <si>
    <t>Кочериново</t>
  </si>
  <si>
    <t>Невестино</t>
  </si>
  <si>
    <t>Pила</t>
  </si>
  <si>
    <t>Cапарева Баня</t>
  </si>
  <si>
    <t>Трекляно</t>
  </si>
  <si>
    <t>Aприлци</t>
  </si>
  <si>
    <t>Ловеч</t>
  </si>
  <si>
    <t>Летница</t>
  </si>
  <si>
    <t>Луковит</t>
  </si>
  <si>
    <t>Тетевен</t>
  </si>
  <si>
    <t>Троян</t>
  </si>
  <si>
    <t>Угърчин</t>
  </si>
  <si>
    <t>Ябланица</t>
  </si>
  <si>
    <t>Берковица</t>
  </si>
  <si>
    <t>Монтана</t>
  </si>
  <si>
    <t>Бойчиновци</t>
  </si>
  <si>
    <t>Брусарци</t>
  </si>
  <si>
    <t>Вълчедръм</t>
  </si>
  <si>
    <t>Вършец</t>
  </si>
  <si>
    <t>Георги Дамяново</t>
  </si>
  <si>
    <t>Лом</t>
  </si>
  <si>
    <t>Медковец</t>
  </si>
  <si>
    <t>Чипровци</t>
  </si>
  <si>
    <t>Якимово</t>
  </si>
  <si>
    <t>Батак</t>
  </si>
  <si>
    <t>Пазарджик</t>
  </si>
  <si>
    <t>Белово</t>
  </si>
  <si>
    <t>Брацигово</t>
  </si>
  <si>
    <t>Велинград</t>
  </si>
  <si>
    <t>Лесичово</t>
  </si>
  <si>
    <t>Панагюрище</t>
  </si>
  <si>
    <t>Пещера</t>
  </si>
  <si>
    <t>Pакитово</t>
  </si>
  <si>
    <t>Cептември</t>
  </si>
  <si>
    <t>Cтрелча</t>
  </si>
  <si>
    <t>Сърница</t>
  </si>
  <si>
    <t>Бpeзник</t>
  </si>
  <si>
    <t>Перник</t>
  </si>
  <si>
    <t>Зeмeн</t>
  </si>
  <si>
    <t>Кoвaчeвци</t>
  </si>
  <si>
    <t>Пepник</t>
  </si>
  <si>
    <t>Paдoмиp</t>
  </si>
  <si>
    <t>Тpън</t>
  </si>
  <si>
    <t>Бeлeнe</t>
  </si>
  <si>
    <t>Плевен</t>
  </si>
  <si>
    <t>Гулянци</t>
  </si>
  <si>
    <t>Дoлнa Митpoпoлия</t>
  </si>
  <si>
    <t>Дoлни Дъбник</t>
  </si>
  <si>
    <t>Иcкъp</t>
  </si>
  <si>
    <t>Лeвcки</t>
  </si>
  <si>
    <t>Никoпoл</t>
  </si>
  <si>
    <t>Плeвeн</t>
  </si>
  <si>
    <t>Пopдим</t>
  </si>
  <si>
    <t>Чepвeн Бpяг</t>
  </si>
  <si>
    <t>Кнeжa</t>
  </si>
  <si>
    <t>Aсеновград</t>
  </si>
  <si>
    <t>Пловдив</t>
  </si>
  <si>
    <t>Брезово</t>
  </si>
  <si>
    <t>Калояново</t>
  </si>
  <si>
    <t>Карлово</t>
  </si>
  <si>
    <t>Кричим</t>
  </si>
  <si>
    <t>Лъки</t>
  </si>
  <si>
    <t>Марица</t>
  </si>
  <si>
    <t>Перущица</t>
  </si>
  <si>
    <t>Първомай</t>
  </si>
  <si>
    <t>Pаковски</t>
  </si>
  <si>
    <t>Pодопи</t>
  </si>
  <si>
    <t>Cадово</t>
  </si>
  <si>
    <t>Стамболийски</t>
  </si>
  <si>
    <t>Cъединение</t>
  </si>
  <si>
    <t>Xисаря</t>
  </si>
  <si>
    <t>Куклен</t>
  </si>
  <si>
    <t>Сопот</t>
  </si>
  <si>
    <t>Завет</t>
  </si>
  <si>
    <t>Разград</t>
  </si>
  <si>
    <t>Исперих</t>
  </si>
  <si>
    <t>Кубрат</t>
  </si>
  <si>
    <t>Лозница</t>
  </si>
  <si>
    <t>Pазград</t>
  </si>
  <si>
    <t>Cамуил</t>
  </si>
  <si>
    <t>Цар Калоян</t>
  </si>
  <si>
    <t>Борово</t>
  </si>
  <si>
    <t>Русе</t>
  </si>
  <si>
    <t>Бяла</t>
  </si>
  <si>
    <t>Ветово</t>
  </si>
  <si>
    <t>Две Могили</t>
  </si>
  <si>
    <t>Иваново</t>
  </si>
  <si>
    <t>Pусе</t>
  </si>
  <si>
    <t>Cливо Поле</t>
  </si>
  <si>
    <t>Ценово</t>
  </si>
  <si>
    <t>Aлфатар</t>
  </si>
  <si>
    <t>Силистра</t>
  </si>
  <si>
    <t>Главиница</t>
  </si>
  <si>
    <t>Дулово</t>
  </si>
  <si>
    <t>Кайнарджа</t>
  </si>
  <si>
    <t>Cилистра</t>
  </si>
  <si>
    <t>Cитово</t>
  </si>
  <si>
    <t>Тутракан</t>
  </si>
  <si>
    <t>Котел</t>
  </si>
  <si>
    <t>Сливен</t>
  </si>
  <si>
    <t>Нова Загора</t>
  </si>
  <si>
    <t>Cливен</t>
  </si>
  <si>
    <t>Твърдица</t>
  </si>
  <si>
    <t>Баните</t>
  </si>
  <si>
    <t>Смолян</t>
  </si>
  <si>
    <t>Борино</t>
  </si>
  <si>
    <t>Девин</t>
  </si>
  <si>
    <t>Доспат</t>
  </si>
  <si>
    <t>Златоград</t>
  </si>
  <si>
    <t>Мадан</t>
  </si>
  <si>
    <t>Неделино</t>
  </si>
  <si>
    <t>Pудозем</t>
  </si>
  <si>
    <t>Cмолян</t>
  </si>
  <si>
    <t>Чепеларе</t>
  </si>
  <si>
    <t>Столична</t>
  </si>
  <si>
    <t>София град</t>
  </si>
  <si>
    <t>Антон</t>
  </si>
  <si>
    <t>София област</t>
  </si>
  <si>
    <t>Божурище</t>
  </si>
  <si>
    <t>Ботевград</t>
  </si>
  <si>
    <t>Годеч</t>
  </si>
  <si>
    <t>Горна Малина</t>
  </si>
  <si>
    <t>Долна Баня</t>
  </si>
  <si>
    <t>Драгоман</t>
  </si>
  <si>
    <t>Eлин Пелин</t>
  </si>
  <si>
    <t>Eтрополе</t>
  </si>
  <si>
    <t>Златица</t>
  </si>
  <si>
    <t>Ихтиман</t>
  </si>
  <si>
    <t>Копривщица</t>
  </si>
  <si>
    <t>Костенец</t>
  </si>
  <si>
    <t>Костинброд</t>
  </si>
  <si>
    <t>Мирково</t>
  </si>
  <si>
    <t>Пирдоп</t>
  </si>
  <si>
    <t>Правец</t>
  </si>
  <si>
    <t>Cамоков</t>
  </si>
  <si>
    <t>Cвоге</t>
  </si>
  <si>
    <t>Cливница</t>
  </si>
  <si>
    <t>Чавдар</t>
  </si>
  <si>
    <t>Челопеч</t>
  </si>
  <si>
    <t>Братя Даскалови</t>
  </si>
  <si>
    <t>Стара Загора</t>
  </si>
  <si>
    <t>Гурково</t>
  </si>
  <si>
    <t>Гълъбово</t>
  </si>
  <si>
    <t>Казанлък</t>
  </si>
  <si>
    <t>Мъглиж</t>
  </si>
  <si>
    <t>Николаево</t>
  </si>
  <si>
    <t>Oпан</t>
  </si>
  <si>
    <t>Павел Баня</t>
  </si>
  <si>
    <t>Pаднево</t>
  </si>
  <si>
    <t>Cтара Загора</t>
  </si>
  <si>
    <t>Чирпан</t>
  </si>
  <si>
    <t>Aнтоново</t>
  </si>
  <si>
    <t>Търговище</t>
  </si>
  <si>
    <t>Oмуртаг</t>
  </si>
  <si>
    <t>Oпака</t>
  </si>
  <si>
    <t>Попово</t>
  </si>
  <si>
    <t>Димитровград</t>
  </si>
  <si>
    <t>Хасково</t>
  </si>
  <si>
    <t>Ивайловград</t>
  </si>
  <si>
    <t>Любимец</t>
  </si>
  <si>
    <t>Маджарово</t>
  </si>
  <si>
    <t>Минерални Бани</t>
  </si>
  <si>
    <t>Cвиленград</t>
  </si>
  <si>
    <t>Cимеоновград</t>
  </si>
  <si>
    <t>Cтамболово</t>
  </si>
  <si>
    <t>Тополовград</t>
  </si>
  <si>
    <t>Xарманли</t>
  </si>
  <si>
    <t>Xасково</t>
  </si>
  <si>
    <t>Велики Преслав</t>
  </si>
  <si>
    <t>Шумен</t>
  </si>
  <si>
    <t>Венец</t>
  </si>
  <si>
    <t>Върбица</t>
  </si>
  <si>
    <t>Каолиново</t>
  </si>
  <si>
    <t>Каспичан</t>
  </si>
  <si>
    <t>Никола Козлево</t>
  </si>
  <si>
    <t>Нови Пазар</t>
  </si>
  <si>
    <t>Cмядово</t>
  </si>
  <si>
    <t>Xитрино</t>
  </si>
  <si>
    <t xml:space="preserve">Болярово          </t>
  </si>
  <si>
    <t>Ямбол</t>
  </si>
  <si>
    <t>Eлхово</t>
  </si>
  <si>
    <t>Cтралджа</t>
  </si>
  <si>
    <t>Тунджа</t>
  </si>
  <si>
    <t>Код на общината по ЕБК:</t>
  </si>
  <si>
    <t>4. Състояние на обекта, включително година на построяване, година в която е извършен последния ремонт и вида на ремонта:</t>
  </si>
  <si>
    <t>- общо очакваният ефект е значителен за общината</t>
  </si>
  <si>
    <t>- местно или регионално значение</t>
  </si>
  <si>
    <t>Година на построяване</t>
  </si>
  <si>
    <t>Година на последен извършен ремонт</t>
  </si>
  <si>
    <t>основен</t>
  </si>
  <si>
    <t>текущ</t>
  </si>
  <si>
    <t>да</t>
  </si>
  <si>
    <t>не</t>
  </si>
  <si>
    <t>не се изисква</t>
  </si>
  <si>
    <t>не е необходимо</t>
  </si>
  <si>
    <t>местно</t>
  </si>
  <si>
    <t>регионално</t>
  </si>
  <si>
    <t>допустим</t>
  </si>
  <si>
    <t>недопустим</t>
  </si>
  <si>
    <t>Състояние на обекта</t>
  </si>
  <si>
    <t>основен ремонт</t>
  </si>
  <si>
    <t>реконструкция</t>
  </si>
  <si>
    <t>ново строителство</t>
  </si>
  <si>
    <t>смесена дейност</t>
  </si>
  <si>
    <t>Общи държавни служби</t>
  </si>
  <si>
    <t>Отбрана и сигурност</t>
  </si>
  <si>
    <t>Култура, спорт, почивни дейности и религиозно дело</t>
  </si>
  <si>
    <t>Икономически дейности и услуги</t>
  </si>
  <si>
    <t>Образование</t>
  </si>
  <si>
    <t>Здравеопазване</t>
  </si>
  <si>
    <t>Социално осигуряване, подпомагане и грижи</t>
  </si>
  <si>
    <t>Жилищно строителство, благоустройство, комунално стопанство и опазване на околната среда</t>
  </si>
  <si>
    <t>Номер на дейност</t>
  </si>
  <si>
    <t>Параграф/подпараграф</t>
  </si>
  <si>
    <t>капиталови трансфери за нефинансови предприятия</t>
  </si>
  <si>
    <t>55-01</t>
  </si>
  <si>
    <t>Основен ремонт на дълготрайни материални активи</t>
  </si>
  <si>
    <t>51-00</t>
  </si>
  <si>
    <t>придобиване на сгради</t>
  </si>
  <si>
    <t>изграждане на инфраструктурни обекти</t>
  </si>
  <si>
    <t>52-02</t>
  </si>
  <si>
    <t>52-06</t>
  </si>
  <si>
    <t>За път</t>
  </si>
  <si>
    <t>От километър</t>
  </si>
  <si>
    <t>До километър</t>
  </si>
  <si>
    <t>За сграда</t>
  </si>
  <si>
    <t>Разгърната застроена площ в кв. м</t>
  </si>
  <si>
    <t>За улица</t>
  </si>
  <si>
    <t>Обща дължина в метри</t>
  </si>
  <si>
    <t>Площ в кв. м</t>
  </si>
  <si>
    <t>Друго</t>
  </si>
  <si>
    <t>/въвежда се мерна единица/</t>
  </si>
  <si>
    <t>Описание на необходимото оборудване:</t>
  </si>
  <si>
    <t>9. Обща продължителност на изпълнение на обекта в години</t>
  </si>
  <si>
    <t>задоволително</t>
  </si>
  <si>
    <t>незадоволително</t>
  </si>
  <si>
    <t/>
  </si>
  <si>
    <t>20000</t>
  </si>
  <si>
    <t>30100</t>
  </si>
  <si>
    <t>30200</t>
  </si>
  <si>
    <t>30300</t>
  </si>
  <si>
    <t>30410</t>
  </si>
  <si>
    <t>30420</t>
  </si>
  <si>
    <t>30430</t>
  </si>
  <si>
    <t>30440</t>
  </si>
  <si>
    <t>30510</t>
  </si>
  <si>
    <t>30520</t>
  </si>
  <si>
    <t>30611</t>
  </si>
  <si>
    <t>30612</t>
  </si>
  <si>
    <t>30620</t>
  </si>
  <si>
    <t>30631</t>
  </si>
  <si>
    <t>30632</t>
  </si>
  <si>
    <t>30641</t>
  </si>
  <si>
    <t>30642</t>
  </si>
  <si>
    <t>30710</t>
  </si>
  <si>
    <t>30720</t>
  </si>
  <si>
    <t>30730</t>
  </si>
  <si>
    <t>30740</t>
  </si>
  <si>
    <t>30750</t>
  </si>
  <si>
    <t>30810</t>
  </si>
  <si>
    <t>30821</t>
  </si>
  <si>
    <t>30822</t>
  </si>
  <si>
    <t>30823</t>
  </si>
  <si>
    <t>30900</t>
  </si>
  <si>
    <t>30910</t>
  </si>
  <si>
    <t>30920</t>
  </si>
  <si>
    <t>30930</t>
  </si>
  <si>
    <t>40000</t>
  </si>
  <si>
    <t>40100</t>
  </si>
  <si>
    <t>40200</t>
  </si>
  <si>
    <t>40300</t>
  </si>
  <si>
    <t>40400</t>
  </si>
  <si>
    <t>50000</t>
  </si>
  <si>
    <t>15000</t>
  </si>
  <si>
    <t>16000</t>
  </si>
  <si>
    <t>17000</t>
  </si>
  <si>
    <t>18000</t>
  </si>
  <si>
    <t>Долуподписаният:</t>
  </si>
  <si>
    <t>В качеството си на кмет на община:</t>
  </si>
  <si>
    <t>Област:</t>
  </si>
  <si>
    <t>Декларирам, че:</t>
  </si>
  <si>
    <t>ДЕКЛАРАЦИЯ</t>
  </si>
  <si>
    <t>30940</t>
  </si>
  <si>
    <t>40500</t>
  </si>
  <si>
    <t>- свързаност с други проекти с одобрено финансиране</t>
  </si>
  <si>
    <t>собствени средства</t>
  </si>
  <si>
    <t>средства от държавния бюджет</t>
  </si>
  <si>
    <t>заемно финансиране</t>
  </si>
  <si>
    <t>финансиране по европейски програми</t>
  </si>
  <si>
    <t>30633</t>
  </si>
  <si>
    <t>30634</t>
  </si>
  <si>
    <t>6. Натурален показател:</t>
  </si>
  <si>
    <t>10. Индикативен бюджет на проекта, общо и по видове разходи в лева с ДДС</t>
  </si>
  <si>
    <t>31000</t>
  </si>
  <si>
    <t>31010</t>
  </si>
  <si>
    <t>31020</t>
  </si>
  <si>
    <t>31030</t>
  </si>
  <si>
    <t>31040</t>
  </si>
  <si>
    <t>31050</t>
  </si>
  <si>
    <t>Район от ниво 2</t>
  </si>
  <si>
    <t xml:space="preserve">8.1. Вид на строителните дейности </t>
  </si>
  <si>
    <t>- Гаранционен срок след въвеждане на обекта в експлоатация (години)</t>
  </si>
  <si>
    <t>30450</t>
  </si>
  <si>
    <t>Гаранционен срок на последния извършен ремонт (в години)</t>
  </si>
  <si>
    <t>Вид на последния извършен ремонт</t>
  </si>
  <si>
    <t>От осова точка</t>
  </si>
  <si>
    <t>До осова точка</t>
  </si>
  <si>
    <t>2. Местонахождение на обекта (град/село/район/квартал)</t>
  </si>
  <si>
    <t>30000</t>
  </si>
  <si>
    <t>Подробно описание на състоянието на обекта:</t>
  </si>
  <si>
    <t>52-03</t>
  </si>
  <si>
    <t>придобиване на друго оборудване, машини и съоръжения</t>
  </si>
  <si>
    <t xml:space="preserve">Данните, съдържащи се във формуляра за проекта са верни и отговарят на фактическото състояние.
</t>
  </si>
  <si>
    <t>ЗА ФИНАНСИРАНЕ НА КАПИТАЛОВИ РАЗХОДИ
НА ПРИОРИТЕТЕН ОБЕКТ ОТ СОЦИАЛНАТА/ТЕХНИЧЕСКАТА ИНФРАСТРУКТУРА</t>
  </si>
  <si>
    <t>31100</t>
  </si>
  <si>
    <t>V. Очаквани резултати от изпълнението на проектното предложение за лицата по т. 5:</t>
  </si>
  <si>
    <t>VI. Класифициране на дейностите за изпълнение на проектното предложение за отчитане на разходите по Единната бюджетна класификация:</t>
  </si>
  <si>
    <t>60100</t>
  </si>
  <si>
    <t>60200</t>
  </si>
  <si>
    <t>60300</t>
  </si>
  <si>
    <t>Столична - район Банкя</t>
  </si>
  <si>
    <t>Столична - район Витоша</t>
  </si>
  <si>
    <t xml:space="preserve">Столична - район Възраждане </t>
  </si>
  <si>
    <t>Столична - район Връбница</t>
  </si>
  <si>
    <t>Столична - район Илинден</t>
  </si>
  <si>
    <t>Столична - район Искър</t>
  </si>
  <si>
    <t>Столична - район Изгрев</t>
  </si>
  <si>
    <t>Столична - район Красна Поляна</t>
  </si>
  <si>
    <t>Столична - район Красно село</t>
  </si>
  <si>
    <t>Столична - район Кремиковци</t>
  </si>
  <si>
    <t>Столична - район Лозенец</t>
  </si>
  <si>
    <t>Столична - район Люлин</t>
  </si>
  <si>
    <t>Столична - район Младост</t>
  </si>
  <si>
    <t>Столична - район Надежда</t>
  </si>
  <si>
    <t>Столична - район Нови Искър</t>
  </si>
  <si>
    <t>Столична - район Оборище</t>
  </si>
  <si>
    <t>Столична - район Овча Купел</t>
  </si>
  <si>
    <t>Столична - район Панчарево</t>
  </si>
  <si>
    <t>Столична - район Подуяне</t>
  </si>
  <si>
    <t>Столична - район Сердика</t>
  </si>
  <si>
    <t>Столична - район Слатина</t>
  </si>
  <si>
    <t>Столична - район Средец</t>
  </si>
  <si>
    <t>Столична - район Студентска</t>
  </si>
  <si>
    <t>Столична - район Триадица</t>
  </si>
  <si>
    <t>31400</t>
  </si>
  <si>
    <t>11. Общо необходимо финансиране по инвестиционната програма за общински проекти</t>
  </si>
  <si>
    <t>в т.ч. за 2024 г.</t>
  </si>
  <si>
    <t>в т.ч. за 2025 г.</t>
  </si>
  <si>
    <t>в т.ч. за 2026 г.</t>
  </si>
  <si>
    <t>31110</t>
  </si>
  <si>
    <t>31120</t>
  </si>
  <si>
    <t>31130</t>
  </si>
  <si>
    <t>v2</t>
  </si>
  <si>
    <t>000000</t>
  </si>
  <si>
    <r>
      <rPr>
        <sz val="12"/>
        <rFont val="Times New Roman"/>
        <family val="1"/>
        <charset val="204"/>
      </rPr>
      <t>12</t>
    </r>
    <r>
      <rPr>
        <sz val="12"/>
        <color theme="1"/>
        <rFont val="Times New Roman"/>
        <family val="1"/>
        <charset val="204"/>
      </rPr>
      <t>. Допустимост за финансиране със средства по програми на ЕС</t>
    </r>
  </si>
  <si>
    <t>Приложение № 3</t>
  </si>
  <si>
    <t>инж. Недко Кулевски</t>
  </si>
  <si>
    <t>Кмет</t>
  </si>
  <si>
    <t>0899911202</t>
  </si>
  <si>
    <t>ob.rudozem@gmail.com</t>
  </si>
  <si>
    <t>„Рехабилитация на път SML 2248 /III-8683/ Смилян – Букаците – Горово – граница общ. (Смолян – Рудозем) – Витина – Елховец /ІІІ 8681/” от к. 8+300 до км. 12+100“</t>
  </si>
  <si>
    <t xml:space="preserve"> Обектът „Рехабилитация на път SML 2248 /III-8683/ Смилян – Букаците – Горово – граница общ. (Смолян – Рудозем) – Витина – Елховец /ІІІ 8681/” от к. 8+300 до км. 12+100“ е част от общинския път SML 2248 /III-8683/Смилян – Букаците – Горово – граница общ. (Смолян – Рудозем) – Витина – Елховец /ІІІ 8681/  от к. 8+300 до км. 12+100 Начало –  Пътят представлява продължение на съществуващият общински път /SML 2248/  от съществуващата чешма при км 8+300 на около 1 км след отклонението за с.Поляна. Развива се през сложен планински терен с големи надлъжни наклони и остри криви с малки радиуси почти изцяло през горски фонд.   Дължината на трасето е около 3,8 км.  Край – Пътят завършва при км 12+100  на около 2,2 км преди с.Елховец.   Пътят до около км 9+539 е в задоволително състояние настилка и пътни елементи.  Изпълнен е с асфалтобетонова настилка, която след км  9+539 до края е в много лошо състояние. Събразно терените форми пътят е изпълнен откъм ската с ригола ограничена с бетонов бордюр 18/35 и берма след него с ширина около 0,5 м, или със  земен окоп.                         Предвижда се рехабилитация с асфалтови пластове, осигуряващи минимална дебелина  от 7 до 10 см, с които се осигуряват два асфалтови пласта:
 износващ пласт тип”А” с дебелина 4 см
 изравнителни и профилиращи пластове от неплътен асфалтобетон с различна дебелина, но не по-малко от 4 см. 
 В установените участъци с необходимост от реконструкция се предвижда:
 плътен асфалтобетон - 4 см
 неплътен асфалтобетон - 4 см
 несортиран трошен камък - 40 см
</t>
  </si>
  <si>
    <t>територията на община Рудозем- с.Елховец, с.Витина, с.Поляна, с.Горово</t>
  </si>
  <si>
    <t>6</t>
  </si>
  <si>
    <t>8+300</t>
  </si>
  <si>
    <t>12+100</t>
  </si>
  <si>
    <t>Община Рудозем е разположена в Рило - Родопския масив, често наричан още „Зеленото сърце на Европа” и заема най-югоизточните части на Западните Родопи по долините на р. Арда, р. Чепинска и р. Елховска. Заемаща площ от 191,3 кв.км Община Рудозем крие в себе си редица туристически и природни забележителности, за  част от които  ще се осигури достъп чрез реализирането на проектното предложение „Рехабилитация на път SML 2248 /III-8683/ Смилян – Букаците – Горово – граница общ. (Смолян – Рудозем) – Витина – Елховец /ІІІ 8681/” от к. 8+300 до км. 12+100“.  Връзката на Община Рудозем с други населени места във вътрешността на страната се осъществява единствено чрез шосеен път. Общината е свързана с пет „изхода“ със съседни региони – два за Смолян, за Чепинци, Смилян и
Елхово. В останалата си част, пътната мрежа е съставена от общински пътища, по-голямата част от които не са в добро състояние. Тъй като тази част от пътните комуникации е в основата на обслужването на населението в Общината и за достъпа им до общинския център, е необходимо планирането на
значителни средства за поддържане и ремонтиране на общинската пътна мрежа.</t>
  </si>
  <si>
    <t>Насърчаване на социалното приобщаване, подобряване на качеството на живот в община Рудозем и постигане на социално-икономическо развитие, чрез осигуряване на достъпа на населението до работни места и публични услуги, посредством подновена пътна инфраструктура.</t>
  </si>
  <si>
    <t>инж. Недко  Фиданов Кулевски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</si>
</sst>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%"/>
    <numFmt numFmtId="165" formatCode="#,##0.0"/>
    <numFmt numFmtId="166" formatCode="#,##0\ &quot;лв.&quot;"/>
  </numFmts>
  <fonts count="9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63">
    <xf numFmtId="0" fontId="0" fillId="0" borderId="0" xfId="0"/>
    <xf numFmtId="0" fontId="3" fillId="2" borderId="0" xfId="0" applyFont="1" applyFill="1" applyAlignment="1">
      <alignment vertical="center"/>
    </xf>
    <xf numFmtId="1" fontId="3" fillId="3" borderId="1" xfId="0" applyNumberFormat="1" applyFont="1" applyFill="1" applyBorder="1" applyAlignment="1" applyProtection="1">
      <alignment vertical="center"/>
      <protection locked="0"/>
    </xf>
    <xf numFmtId="49" fontId="3" fillId="4" borderId="1" xfId="0" applyNumberFormat="1" applyFont="1" applyFill="1" applyBorder="1" applyAlignment="1" applyProtection="1">
      <alignment horizontal="right" vertical="center" wrapText="1"/>
      <protection locked="0"/>
    </xf>
    <xf numFmtId="1" fontId="4" fillId="3" borderId="2" xfId="0" applyNumberFormat="1" applyFont="1" applyFill="1" applyBorder="1" applyAlignment="1" applyProtection="1">
      <alignment horizontal="right" vertical="center" wrapText="1"/>
      <protection locked="0"/>
    </xf>
    <xf numFmtId="49" fontId="3" fillId="4" borderId="2" xfId="0" applyNumberFormat="1" applyFont="1" applyFill="1" applyBorder="1" applyAlignment="1" applyProtection="1">
      <alignment horizontal="right" vertical="center"/>
      <protection locked="0"/>
    </xf>
    <xf numFmtId="3" fontId="3" fillId="3" borderId="1" xfId="0" applyNumberFormat="1" applyFont="1" applyFill="1" applyBorder="1" applyAlignment="1" applyProtection="1">
      <alignment horizontal="right" vertical="center"/>
      <protection locked="0"/>
    </xf>
    <xf numFmtId="165" fontId="3" fillId="3" borderId="1" xfId="0" applyNumberFormat="1" applyFont="1" applyFill="1" applyBorder="1" applyAlignment="1" applyProtection="1">
      <alignment vertical="center"/>
      <protection locked="0"/>
    </xf>
    <xf numFmtId="165" fontId="3" fillId="3" borderId="2" xfId="0" applyNumberFormat="1" applyFont="1" applyFill="1" applyBorder="1" applyAlignment="1" applyProtection="1">
      <alignment vertical="center"/>
      <protection locked="0"/>
    </xf>
    <xf numFmtId="49" fontId="4" fillId="3" borderId="1" xfId="0" applyNumberFormat="1" applyFont="1" applyFill="1" applyBorder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left" vertical="center" wrapText="1"/>
      <protection locked="0"/>
    </xf>
    <xf numFmtId="49" fontId="3" fillId="4" borderId="1" xfId="0" applyNumberFormat="1" applyFont="1" applyFill="1" applyBorder="1" applyAlignment="1" applyProtection="1">
      <alignment horizontal="right" vertical="center"/>
      <protection locked="0"/>
    </xf>
    <xf numFmtId="0" fontId="3" fillId="3" borderId="1" xfId="0" applyFont="1" applyFill="1" applyBorder="1" applyAlignment="1" applyProtection="1">
      <alignment vertical="center"/>
      <protection locked="0"/>
    </xf>
    <xf numFmtId="0" fontId="3" fillId="3" borderId="2" xfId="0" applyFont="1" applyFill="1" applyBorder="1" applyAlignment="1" applyProtection="1">
      <alignment vertical="center"/>
      <protection locked="0"/>
    </xf>
    <xf numFmtId="3" fontId="3" fillId="3" borderId="1" xfId="0" applyNumberFormat="1" applyFont="1" applyFill="1" applyBorder="1" applyAlignment="1" applyProtection="1">
      <alignment vertical="center"/>
      <protection locked="0"/>
    </xf>
    <xf numFmtId="3" fontId="3" fillId="3" borderId="2" xfId="0" applyNumberFormat="1" applyFont="1" applyFill="1" applyBorder="1" applyAlignment="1" applyProtection="1">
      <alignment vertical="center"/>
      <protection locked="0"/>
    </xf>
    <xf numFmtId="0" fontId="3" fillId="4" borderId="2" xfId="0" applyFont="1" applyFill="1" applyBorder="1" applyAlignment="1" applyProtection="1">
      <alignment horizontal="right" vertical="center" wrapText="1"/>
      <protection locked="0"/>
    </xf>
    <xf numFmtId="0" fontId="3" fillId="4" borderId="1" xfId="0" applyFont="1" applyFill="1" applyBorder="1" applyAlignment="1" applyProtection="1">
      <alignment horizontal="right" vertical="center" wrapText="1"/>
      <protection locked="0"/>
    </xf>
    <xf numFmtId="49" fontId="3" fillId="3" borderId="0" xfId="0" applyNumberFormat="1" applyFont="1" applyFill="1" applyAlignment="1" applyProtection="1">
      <alignment horizontal="right" vertical="center"/>
      <protection locked="0"/>
    </xf>
    <xf numFmtId="0" fontId="3" fillId="4" borderId="2" xfId="0" applyFont="1" applyFill="1" applyBorder="1" applyAlignment="1" applyProtection="1">
      <alignment horizontal="right" vertical="center"/>
      <protection locked="0"/>
    </xf>
    <xf numFmtId="0" fontId="3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 wrapText="1"/>
    </xf>
    <xf numFmtId="49" fontId="3" fillId="2" borderId="0" xfId="0" applyNumberFormat="1" applyFont="1" applyFill="1" applyAlignment="1">
      <alignment vertical="center"/>
    </xf>
    <xf numFmtId="0" fontId="3" fillId="2" borderId="3" xfId="0" applyFont="1" applyFill="1" applyBorder="1" applyAlignment="1">
      <alignment vertical="center" wrapText="1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horizontal="left" vertical="center"/>
    </xf>
    <xf numFmtId="0" fontId="4" fillId="2" borderId="0" xfId="0" applyFont="1" applyFill="1" applyAlignment="1">
      <alignment vertical="center" wrapText="1"/>
    </xf>
    <xf numFmtId="0" fontId="4" fillId="2" borderId="0" xfId="0" applyFont="1" applyFill="1" applyAlignment="1">
      <alignment horizontal="left" vertical="center" wrapText="1"/>
    </xf>
    <xf numFmtId="0" fontId="3" fillId="2" borderId="4" xfId="0" applyFont="1" applyFill="1" applyBorder="1" applyAlignment="1">
      <alignment vertical="center" wrapText="1"/>
    </xf>
    <xf numFmtId="0" fontId="4" fillId="2" borderId="0" xfId="0" quotePrefix="1" applyFont="1" applyFill="1" applyAlignment="1">
      <alignment vertical="center" wrapText="1"/>
    </xf>
    <xf numFmtId="0" fontId="3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166" fontId="3" fillId="2" borderId="0" xfId="0" applyNumberFormat="1" applyFont="1" applyFill="1" applyAlignment="1">
      <alignment vertical="center"/>
    </xf>
    <xf numFmtId="164" fontId="1" fillId="2" borderId="0" xfId="1" applyNumberFormat="1" applyFont="1" applyFill="1" applyBorder="1" applyAlignment="1" applyProtection="1">
      <alignment horizontal="right" vertical="center" wrapText="1"/>
    </xf>
    <xf numFmtId="0" fontId="3" fillId="2" borderId="0" xfId="0" quotePrefix="1" applyFont="1" applyFill="1" applyAlignment="1">
      <alignment horizontal="left" vertical="center" wrapText="1"/>
    </xf>
    <xf numFmtId="3" fontId="3" fillId="3" borderId="1" xfId="0" applyNumberFormat="1" applyFont="1" applyFill="1" applyBorder="1" applyAlignment="1" applyProtection="1">
      <alignment horizontal="right" vertical="center" wrapText="1"/>
      <protection locked="0"/>
    </xf>
    <xf numFmtId="0" fontId="3" fillId="2" borderId="0" xfId="0" applyFont="1" applyFill="1" applyAlignment="1">
      <alignment horizontal="right" vertical="center" wrapText="1"/>
    </xf>
    <xf numFmtId="14" fontId="3" fillId="3" borderId="2" xfId="0" applyNumberFormat="1" applyFont="1" applyFill="1" applyBorder="1" applyAlignment="1" applyProtection="1">
      <alignment vertical="center"/>
      <protection locked="0"/>
    </xf>
    <xf numFmtId="0" fontId="7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right" vertical="center"/>
    </xf>
    <xf numFmtId="0" fontId="4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center" vertical="center" wrapText="1"/>
    </xf>
    <xf numFmtId="49" fontId="3" fillId="3" borderId="1" xfId="0" applyNumberFormat="1" applyFont="1" applyFill="1" applyBorder="1" applyAlignment="1" applyProtection="1">
      <alignment horizontal="right" vertical="center"/>
      <protection locked="0"/>
    </xf>
    <xf numFmtId="0" fontId="3" fillId="4" borderId="6" xfId="0" applyFont="1" applyFill="1" applyBorder="1" applyAlignment="1" applyProtection="1">
      <alignment horizontal="right" vertical="center"/>
      <protection locked="0"/>
    </xf>
    <xf numFmtId="0" fontId="3" fillId="3" borderId="1" xfId="0" applyFont="1" applyFill="1" applyBorder="1" applyAlignment="1" applyProtection="1">
      <alignment horizontal="left" vertical="top" wrapText="1"/>
      <protection locked="0"/>
    </xf>
    <xf numFmtId="0" fontId="3" fillId="2" borderId="3" xfId="0" applyFont="1" applyFill="1" applyBorder="1" applyAlignment="1">
      <alignment horizontal="left" vertical="center" wrapText="1"/>
    </xf>
    <xf numFmtId="49" fontId="3" fillId="3" borderId="2" xfId="0" applyNumberFormat="1" applyFont="1" applyFill="1" applyBorder="1" applyAlignment="1" applyProtection="1">
      <alignment horizontal="right" vertical="center"/>
      <protection locked="0"/>
    </xf>
    <xf numFmtId="0" fontId="6" fillId="2" borderId="0" xfId="0" quotePrefix="1" applyFont="1" applyFill="1" applyAlignment="1">
      <alignment horizontal="left" vertical="center"/>
    </xf>
    <xf numFmtId="49" fontId="3" fillId="3" borderId="6" xfId="0" applyNumberFormat="1" applyFont="1" applyFill="1" applyBorder="1" applyAlignment="1" applyProtection="1">
      <alignment horizontal="center" vertical="center" wrapText="1"/>
      <protection locked="0"/>
    </xf>
    <xf numFmtId="0" fontId="3" fillId="4" borderId="2" xfId="0" applyFont="1" applyFill="1" applyBorder="1" applyAlignment="1" applyProtection="1">
      <alignment horizontal="right" vertical="center"/>
      <protection locked="0"/>
    </xf>
    <xf numFmtId="49" fontId="3" fillId="3" borderId="1" xfId="0" applyNumberFormat="1" applyFont="1" applyFill="1" applyBorder="1" applyAlignment="1" applyProtection="1">
      <alignment horizontal="left" vertical="top" wrapText="1"/>
      <protection locked="0"/>
    </xf>
    <xf numFmtId="0" fontId="4" fillId="2" borderId="0" xfId="0" quotePrefix="1" applyFont="1" applyFill="1" applyAlignment="1">
      <alignment horizontal="left" vertical="center" wrapText="1"/>
    </xf>
    <xf numFmtId="0" fontId="3" fillId="4" borderId="6" xfId="0" applyFont="1" applyFill="1" applyBorder="1" applyAlignment="1" applyProtection="1">
      <alignment horizontal="right" vertical="center" wrapText="1"/>
      <protection locked="0"/>
    </xf>
    <xf numFmtId="0" fontId="3" fillId="3" borderId="6" xfId="0" applyFont="1" applyFill="1" applyBorder="1" applyAlignment="1" applyProtection="1">
      <alignment horizontal="left" vertical="top" wrapText="1"/>
      <protection locked="0"/>
    </xf>
    <xf numFmtId="0" fontId="3" fillId="3" borderId="2" xfId="0" applyFont="1" applyFill="1" applyBorder="1" applyAlignment="1" applyProtection="1">
      <alignment horizontal="right" vertical="center"/>
      <protection locked="0"/>
    </xf>
    <xf numFmtId="0" fontId="3" fillId="2" borderId="0" xfId="0" quotePrefix="1" applyFont="1" applyFill="1" applyAlignment="1">
      <alignment horizontal="left" vertical="center" wrapText="1"/>
    </xf>
    <xf numFmtId="0" fontId="3" fillId="3" borderId="1" xfId="0" applyFont="1" applyFill="1" applyBorder="1" applyAlignment="1" applyProtection="1">
      <alignment horizontal="center" vertical="center"/>
      <protection locked="0"/>
    </xf>
    <xf numFmtId="0" fontId="3" fillId="2" borderId="7" xfId="0" applyFont="1" applyFill="1" applyBorder="1" applyAlignment="1">
      <alignment horizontal="right" vertical="center"/>
    </xf>
    <xf numFmtId="0" fontId="3" fillId="2" borderId="0" xfId="0" applyFont="1" applyFill="1" applyAlignment="1">
      <alignment horizontal="left" vertical="top" wrapText="1"/>
    </xf>
    <xf numFmtId="0" fontId="7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left" vertical="center"/>
    </xf>
  </cellXfs>
  <cellStyles count="2">
    <cellStyle name="Нормален" xfId="0" builtinId="0"/>
    <cellStyle name="Процент" xfId="1" builtinId="5"/>
  </cellStyles>
  <dxfs count="3">
    <dxf>
      <fill>
        <patternFill patternType="lightDown"/>
      </fill>
    </dxf>
    <dxf>
      <fill>
        <patternFill patternType="lightDown"/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289"/>
  <sheetViews>
    <sheetView topLeftCell="A254" workbookViewId="0">
      <selection activeCell="L270" sqref="L270"/>
    </sheetView>
  </sheetViews>
  <sheetFormatPr defaultRowHeight="15" x14ac:dyDescent="0.25"/>
  <cols>
    <col min="1" max="1" width="5" bestFit="1" customWidth="1"/>
    <col min="2" max="2" width="19.140625" bestFit="1" customWidth="1"/>
    <col min="3" max="3" width="25.7109375" bestFit="1" customWidth="1"/>
    <col min="4" max="4" width="16" bestFit="1" customWidth="1"/>
    <col min="5" max="5" width="3.42578125" bestFit="1" customWidth="1"/>
    <col min="6" max="6" width="17.28515625" bestFit="1" customWidth="1"/>
    <col min="7" max="7" width="13.7109375" bestFit="1" customWidth="1"/>
    <col min="8" max="8" width="17.5703125" bestFit="1" customWidth="1"/>
    <col min="9" max="10" width="18.42578125" bestFit="1" customWidth="1"/>
    <col min="11" max="11" width="9.7109375" customWidth="1"/>
    <col min="12" max="12" width="90.5703125" bestFit="1" customWidth="1"/>
    <col min="13" max="13" width="19.85546875" bestFit="1" customWidth="1"/>
  </cols>
  <sheetData>
    <row r="1" spans="1:13" ht="15.75" x14ac:dyDescent="0.25">
      <c r="A1">
        <v>5101</v>
      </c>
      <c r="B1" t="s">
        <v>38</v>
      </c>
      <c r="C1" t="s">
        <v>39</v>
      </c>
      <c r="D1" t="s">
        <v>40</v>
      </c>
      <c r="E1" t="s">
        <v>336</v>
      </c>
      <c r="F1" t="s">
        <v>336</v>
      </c>
      <c r="G1" t="s">
        <v>342</v>
      </c>
      <c r="H1" t="s">
        <v>340</v>
      </c>
      <c r="I1" t="s">
        <v>23</v>
      </c>
      <c r="J1" t="s">
        <v>345</v>
      </c>
      <c r="K1" t="s">
        <v>334</v>
      </c>
      <c r="L1" t="s">
        <v>349</v>
      </c>
      <c r="M1" s="1" t="s">
        <v>430</v>
      </c>
    </row>
    <row r="2" spans="1:13" x14ac:dyDescent="0.25">
      <c r="A2">
        <v>5102</v>
      </c>
      <c r="B2" t="s">
        <v>41</v>
      </c>
      <c r="C2" t="s">
        <v>39</v>
      </c>
      <c r="D2" t="s">
        <v>40</v>
      </c>
      <c r="E2" t="s">
        <v>337</v>
      </c>
      <c r="F2" t="s">
        <v>337</v>
      </c>
      <c r="G2" t="s">
        <v>343</v>
      </c>
      <c r="H2" t="s">
        <v>341</v>
      </c>
      <c r="I2" t="s">
        <v>26</v>
      </c>
      <c r="J2" t="s">
        <v>346</v>
      </c>
      <c r="K2" t="s">
        <v>335</v>
      </c>
      <c r="L2" t="s">
        <v>350</v>
      </c>
      <c r="M2" t="s">
        <v>431</v>
      </c>
    </row>
    <row r="3" spans="1:13" x14ac:dyDescent="0.25">
      <c r="A3">
        <v>5103</v>
      </c>
      <c r="B3" t="s">
        <v>42</v>
      </c>
      <c r="C3" t="s">
        <v>39</v>
      </c>
      <c r="D3" t="s">
        <v>40</v>
      </c>
      <c r="F3" t="s">
        <v>338</v>
      </c>
      <c r="I3" t="s">
        <v>24</v>
      </c>
      <c r="J3" t="s">
        <v>347</v>
      </c>
      <c r="L3" t="s">
        <v>353</v>
      </c>
      <c r="M3" t="s">
        <v>432</v>
      </c>
    </row>
    <row r="4" spans="1:13" x14ac:dyDescent="0.25">
      <c r="A4">
        <v>5104</v>
      </c>
      <c r="B4" t="s">
        <v>43</v>
      </c>
      <c r="C4" t="s">
        <v>39</v>
      </c>
      <c r="D4" t="s">
        <v>40</v>
      </c>
      <c r="F4" t="s">
        <v>339</v>
      </c>
      <c r="I4" t="s">
        <v>25</v>
      </c>
      <c r="J4" t="s">
        <v>348</v>
      </c>
      <c r="L4" t="s">
        <v>354</v>
      </c>
      <c r="M4" t="s">
        <v>433</v>
      </c>
    </row>
    <row r="5" spans="1:13" x14ac:dyDescent="0.25">
      <c r="A5">
        <v>5105</v>
      </c>
      <c r="B5" t="s">
        <v>44</v>
      </c>
      <c r="C5" t="s">
        <v>39</v>
      </c>
      <c r="D5" t="s">
        <v>40</v>
      </c>
      <c r="L5" t="s">
        <v>355</v>
      </c>
    </row>
    <row r="6" spans="1:13" x14ac:dyDescent="0.25">
      <c r="A6">
        <v>5106</v>
      </c>
      <c r="B6" t="s">
        <v>45</v>
      </c>
      <c r="C6" t="s">
        <v>39</v>
      </c>
      <c r="D6" t="s">
        <v>40</v>
      </c>
      <c r="L6" t="s">
        <v>356</v>
      </c>
    </row>
    <row r="7" spans="1:13" x14ac:dyDescent="0.25">
      <c r="A7">
        <v>5107</v>
      </c>
      <c r="B7" t="s">
        <v>46</v>
      </c>
      <c r="C7" t="s">
        <v>39</v>
      </c>
      <c r="D7" t="s">
        <v>40</v>
      </c>
      <c r="L7" t="s">
        <v>351</v>
      </c>
    </row>
    <row r="8" spans="1:13" x14ac:dyDescent="0.25">
      <c r="A8">
        <v>5108</v>
      </c>
      <c r="B8" t="s">
        <v>47</v>
      </c>
      <c r="C8" t="s">
        <v>39</v>
      </c>
      <c r="D8" t="s">
        <v>40</v>
      </c>
      <c r="L8" t="s">
        <v>352</v>
      </c>
    </row>
    <row r="9" spans="1:13" x14ac:dyDescent="0.25">
      <c r="A9">
        <v>5109</v>
      </c>
      <c r="B9" t="s">
        <v>48</v>
      </c>
      <c r="C9" t="s">
        <v>39</v>
      </c>
      <c r="D9" t="s">
        <v>40</v>
      </c>
    </row>
    <row r="10" spans="1:13" x14ac:dyDescent="0.25">
      <c r="A10">
        <v>5110</v>
      </c>
      <c r="B10" t="s">
        <v>49</v>
      </c>
      <c r="C10" t="s">
        <v>39</v>
      </c>
      <c r="D10" t="s">
        <v>40</v>
      </c>
    </row>
    <row r="11" spans="1:13" x14ac:dyDescent="0.25">
      <c r="A11">
        <v>5111</v>
      </c>
      <c r="B11" t="s">
        <v>50</v>
      </c>
      <c r="C11" t="s">
        <v>39</v>
      </c>
      <c r="D11" t="s">
        <v>40</v>
      </c>
    </row>
    <row r="12" spans="1:13" x14ac:dyDescent="0.25">
      <c r="A12">
        <v>5112</v>
      </c>
      <c r="B12" t="s">
        <v>51</v>
      </c>
      <c r="C12" t="s">
        <v>39</v>
      </c>
      <c r="D12" t="s">
        <v>40</v>
      </c>
    </row>
    <row r="13" spans="1:13" x14ac:dyDescent="0.25">
      <c r="A13">
        <v>5113</v>
      </c>
      <c r="B13" t="s">
        <v>52</v>
      </c>
      <c r="C13" t="s">
        <v>39</v>
      </c>
      <c r="D13" t="s">
        <v>40</v>
      </c>
    </row>
    <row r="14" spans="1:13" x14ac:dyDescent="0.25">
      <c r="A14">
        <v>5114</v>
      </c>
      <c r="B14" t="s">
        <v>53</v>
      </c>
      <c r="C14" t="s">
        <v>39</v>
      </c>
      <c r="D14" t="s">
        <v>40</v>
      </c>
    </row>
    <row r="15" spans="1:13" x14ac:dyDescent="0.25">
      <c r="A15">
        <v>5201</v>
      </c>
      <c r="B15" t="s">
        <v>54</v>
      </c>
      <c r="C15" t="s">
        <v>55</v>
      </c>
      <c r="D15" t="s">
        <v>56</v>
      </c>
      <c r="H15" t="s">
        <v>379</v>
      </c>
      <c r="K15" t="s">
        <v>362</v>
      </c>
      <c r="L15" t="s">
        <v>361</v>
      </c>
    </row>
    <row r="16" spans="1:13" x14ac:dyDescent="0.25">
      <c r="A16">
        <v>5202</v>
      </c>
      <c r="B16" t="s">
        <v>57</v>
      </c>
      <c r="C16" t="s">
        <v>55</v>
      </c>
      <c r="D16" t="s">
        <v>56</v>
      </c>
      <c r="H16" t="s">
        <v>380</v>
      </c>
      <c r="K16" t="s">
        <v>365</v>
      </c>
      <c r="L16" t="s">
        <v>363</v>
      </c>
    </row>
    <row r="17" spans="1:12" x14ac:dyDescent="0.25">
      <c r="A17">
        <v>5203</v>
      </c>
      <c r="B17" t="s">
        <v>58</v>
      </c>
      <c r="C17" t="s">
        <v>55</v>
      </c>
      <c r="D17" t="s">
        <v>56</v>
      </c>
      <c r="K17" t="s">
        <v>455</v>
      </c>
      <c r="L17" t="s">
        <v>456</v>
      </c>
    </row>
    <row r="18" spans="1:12" x14ac:dyDescent="0.25">
      <c r="A18">
        <v>5204</v>
      </c>
      <c r="B18" t="s">
        <v>59</v>
      </c>
      <c r="C18" t="s">
        <v>55</v>
      </c>
      <c r="D18" t="s">
        <v>56</v>
      </c>
      <c r="K18" t="s">
        <v>366</v>
      </c>
      <c r="L18" t="s">
        <v>364</v>
      </c>
    </row>
    <row r="19" spans="1:12" x14ac:dyDescent="0.25">
      <c r="A19">
        <v>5205</v>
      </c>
      <c r="B19" t="s">
        <v>60</v>
      </c>
      <c r="C19" t="s">
        <v>55</v>
      </c>
      <c r="D19" t="s">
        <v>56</v>
      </c>
      <c r="K19" t="s">
        <v>360</v>
      </c>
      <c r="L19" t="s">
        <v>359</v>
      </c>
    </row>
    <row r="20" spans="1:12" x14ac:dyDescent="0.25">
      <c r="A20">
        <v>5206</v>
      </c>
      <c r="B20" t="s">
        <v>61</v>
      </c>
      <c r="C20" t="s">
        <v>55</v>
      </c>
      <c r="D20" t="s">
        <v>56</v>
      </c>
    </row>
    <row r="21" spans="1:12" x14ac:dyDescent="0.25">
      <c r="A21">
        <v>5207</v>
      </c>
      <c r="B21" t="s">
        <v>62</v>
      </c>
      <c r="C21" t="s">
        <v>55</v>
      </c>
      <c r="D21" t="s">
        <v>56</v>
      </c>
    </row>
    <row r="22" spans="1:12" x14ac:dyDescent="0.25">
      <c r="A22">
        <v>5208</v>
      </c>
      <c r="B22" t="s">
        <v>63</v>
      </c>
      <c r="C22" t="s">
        <v>55</v>
      </c>
      <c r="D22" t="s">
        <v>56</v>
      </c>
    </row>
    <row r="23" spans="1:12" x14ac:dyDescent="0.25">
      <c r="A23">
        <v>5209</v>
      </c>
      <c r="B23" t="s">
        <v>64</v>
      </c>
      <c r="C23" t="s">
        <v>55</v>
      </c>
      <c r="D23" t="s">
        <v>56</v>
      </c>
    </row>
    <row r="24" spans="1:12" x14ac:dyDescent="0.25">
      <c r="A24">
        <v>5210</v>
      </c>
      <c r="B24" t="s">
        <v>65</v>
      </c>
      <c r="C24" t="s">
        <v>55</v>
      </c>
      <c r="D24" t="s">
        <v>56</v>
      </c>
    </row>
    <row r="25" spans="1:12" x14ac:dyDescent="0.25">
      <c r="A25">
        <v>5211</v>
      </c>
      <c r="B25" t="s">
        <v>66</v>
      </c>
      <c r="C25" t="s">
        <v>55</v>
      </c>
      <c r="D25" t="s">
        <v>56</v>
      </c>
    </row>
    <row r="26" spans="1:12" x14ac:dyDescent="0.25">
      <c r="A26">
        <v>5212</v>
      </c>
      <c r="B26" t="s">
        <v>67</v>
      </c>
      <c r="C26" t="s">
        <v>55</v>
      </c>
      <c r="D26" t="s">
        <v>56</v>
      </c>
    </row>
    <row r="27" spans="1:12" x14ac:dyDescent="0.25">
      <c r="A27">
        <v>5213</v>
      </c>
      <c r="B27" t="s">
        <v>68</v>
      </c>
      <c r="C27" t="s">
        <v>55</v>
      </c>
      <c r="D27" t="s">
        <v>56</v>
      </c>
    </row>
    <row r="28" spans="1:12" x14ac:dyDescent="0.25">
      <c r="A28">
        <v>5301</v>
      </c>
      <c r="B28" t="s">
        <v>69</v>
      </c>
      <c r="C28" t="s">
        <v>70</v>
      </c>
      <c r="D28" t="s">
        <v>71</v>
      </c>
    </row>
    <row r="29" spans="1:12" x14ac:dyDescent="0.25">
      <c r="A29">
        <v>5302</v>
      </c>
      <c r="B29" t="s">
        <v>72</v>
      </c>
      <c r="C29" t="s">
        <v>70</v>
      </c>
      <c r="D29" t="s">
        <v>71</v>
      </c>
    </row>
    <row r="30" spans="1:12" x14ac:dyDescent="0.25">
      <c r="A30">
        <v>5303</v>
      </c>
      <c r="B30" t="s">
        <v>73</v>
      </c>
      <c r="C30" t="s">
        <v>70</v>
      </c>
      <c r="D30" t="s">
        <v>71</v>
      </c>
    </row>
    <row r="31" spans="1:12" x14ac:dyDescent="0.25">
      <c r="A31">
        <v>5304</v>
      </c>
      <c r="B31" t="s">
        <v>74</v>
      </c>
      <c r="C31" t="s">
        <v>70</v>
      </c>
      <c r="D31" t="s">
        <v>71</v>
      </c>
    </row>
    <row r="32" spans="1:12" x14ac:dyDescent="0.25">
      <c r="A32">
        <v>5305</v>
      </c>
      <c r="B32" t="s">
        <v>75</v>
      </c>
      <c r="C32" t="s">
        <v>70</v>
      </c>
      <c r="D32" t="s">
        <v>71</v>
      </c>
    </row>
    <row r="33" spans="1:4" x14ac:dyDescent="0.25">
      <c r="A33">
        <v>5306</v>
      </c>
      <c r="B33" t="s">
        <v>76</v>
      </c>
      <c r="C33" t="s">
        <v>70</v>
      </c>
      <c r="D33" t="s">
        <v>71</v>
      </c>
    </row>
    <row r="34" spans="1:4" x14ac:dyDescent="0.25">
      <c r="A34">
        <v>5307</v>
      </c>
      <c r="B34" t="s">
        <v>77</v>
      </c>
      <c r="C34" t="s">
        <v>70</v>
      </c>
      <c r="D34" t="s">
        <v>71</v>
      </c>
    </row>
    <row r="35" spans="1:4" x14ac:dyDescent="0.25">
      <c r="A35">
        <v>5308</v>
      </c>
      <c r="B35" t="s">
        <v>78</v>
      </c>
      <c r="C35" t="s">
        <v>70</v>
      </c>
      <c r="D35" t="s">
        <v>71</v>
      </c>
    </row>
    <row r="36" spans="1:4" x14ac:dyDescent="0.25">
      <c r="A36">
        <v>5309</v>
      </c>
      <c r="B36" t="s">
        <v>79</v>
      </c>
      <c r="C36" t="s">
        <v>70</v>
      </c>
      <c r="D36" t="s">
        <v>71</v>
      </c>
    </row>
    <row r="37" spans="1:4" x14ac:dyDescent="0.25">
      <c r="A37">
        <v>5310</v>
      </c>
      <c r="B37" t="s">
        <v>80</v>
      </c>
      <c r="C37" t="s">
        <v>70</v>
      </c>
      <c r="D37" t="s">
        <v>71</v>
      </c>
    </row>
    <row r="38" spans="1:4" x14ac:dyDescent="0.25">
      <c r="A38">
        <v>5311</v>
      </c>
      <c r="B38" t="s">
        <v>81</v>
      </c>
      <c r="C38" t="s">
        <v>70</v>
      </c>
      <c r="D38" t="s">
        <v>71</v>
      </c>
    </row>
    <row r="39" spans="1:4" x14ac:dyDescent="0.25">
      <c r="A39">
        <v>5312</v>
      </c>
      <c r="B39" t="s">
        <v>82</v>
      </c>
      <c r="C39" t="s">
        <v>70</v>
      </c>
      <c r="D39" t="s">
        <v>71</v>
      </c>
    </row>
    <row r="40" spans="1:4" x14ac:dyDescent="0.25">
      <c r="A40">
        <v>5401</v>
      </c>
      <c r="B40" t="s">
        <v>83</v>
      </c>
      <c r="C40" t="s">
        <v>84</v>
      </c>
      <c r="D40" t="s">
        <v>85</v>
      </c>
    </row>
    <row r="41" spans="1:4" x14ac:dyDescent="0.25">
      <c r="A41">
        <v>5402</v>
      </c>
      <c r="B41" t="s">
        <v>86</v>
      </c>
      <c r="C41" t="s">
        <v>84</v>
      </c>
      <c r="D41" t="s">
        <v>85</v>
      </c>
    </row>
    <row r="42" spans="1:4" x14ac:dyDescent="0.25">
      <c r="A42">
        <v>5403</v>
      </c>
      <c r="B42" t="s">
        <v>87</v>
      </c>
      <c r="C42" t="s">
        <v>84</v>
      </c>
      <c r="D42" t="s">
        <v>85</v>
      </c>
    </row>
    <row r="43" spans="1:4" x14ac:dyDescent="0.25">
      <c r="A43">
        <v>5404</v>
      </c>
      <c r="B43" t="s">
        <v>88</v>
      </c>
      <c r="C43" t="s">
        <v>84</v>
      </c>
      <c r="D43" t="s">
        <v>85</v>
      </c>
    </row>
    <row r="44" spans="1:4" x14ac:dyDescent="0.25">
      <c r="A44">
        <v>5405</v>
      </c>
      <c r="B44" t="s">
        <v>89</v>
      </c>
      <c r="C44" t="s">
        <v>84</v>
      </c>
      <c r="D44" t="s">
        <v>85</v>
      </c>
    </row>
    <row r="45" spans="1:4" x14ac:dyDescent="0.25">
      <c r="A45">
        <v>5406</v>
      </c>
      <c r="B45" t="s">
        <v>90</v>
      </c>
      <c r="C45" t="s">
        <v>84</v>
      </c>
      <c r="D45" t="s">
        <v>85</v>
      </c>
    </row>
    <row r="46" spans="1:4" x14ac:dyDescent="0.25">
      <c r="A46">
        <v>5407</v>
      </c>
      <c r="B46" t="s">
        <v>91</v>
      </c>
      <c r="C46" t="s">
        <v>84</v>
      </c>
      <c r="D46" t="s">
        <v>85</v>
      </c>
    </row>
    <row r="47" spans="1:4" x14ac:dyDescent="0.25">
      <c r="A47">
        <v>5408</v>
      </c>
      <c r="B47" t="s">
        <v>92</v>
      </c>
      <c r="C47" t="s">
        <v>84</v>
      </c>
      <c r="D47" t="s">
        <v>85</v>
      </c>
    </row>
    <row r="48" spans="1:4" x14ac:dyDescent="0.25">
      <c r="A48">
        <v>5409</v>
      </c>
      <c r="B48" t="s">
        <v>93</v>
      </c>
      <c r="C48" t="s">
        <v>84</v>
      </c>
      <c r="D48" t="s">
        <v>85</v>
      </c>
    </row>
    <row r="49" spans="1:4" x14ac:dyDescent="0.25">
      <c r="A49">
        <v>5410</v>
      </c>
      <c r="B49" t="s">
        <v>94</v>
      </c>
      <c r="C49" t="s">
        <v>84</v>
      </c>
      <c r="D49" t="s">
        <v>85</v>
      </c>
    </row>
    <row r="50" spans="1:4" x14ac:dyDescent="0.25">
      <c r="A50">
        <v>5501</v>
      </c>
      <c r="B50" t="s">
        <v>95</v>
      </c>
      <c r="C50" t="s">
        <v>96</v>
      </c>
      <c r="D50" t="s">
        <v>97</v>
      </c>
    </row>
    <row r="51" spans="1:4" x14ac:dyDescent="0.25">
      <c r="A51">
        <v>5502</v>
      </c>
      <c r="B51" t="s">
        <v>98</v>
      </c>
      <c r="C51" t="s">
        <v>96</v>
      </c>
      <c r="D51" t="s">
        <v>97</v>
      </c>
    </row>
    <row r="52" spans="1:4" x14ac:dyDescent="0.25">
      <c r="A52">
        <v>5503</v>
      </c>
      <c r="B52" t="s">
        <v>99</v>
      </c>
      <c r="C52" t="s">
        <v>96</v>
      </c>
      <c r="D52" t="s">
        <v>97</v>
      </c>
    </row>
    <row r="53" spans="1:4" x14ac:dyDescent="0.25">
      <c r="A53">
        <v>5504</v>
      </c>
      <c r="B53" t="s">
        <v>97</v>
      </c>
      <c r="C53" t="s">
        <v>96</v>
      </c>
      <c r="D53" t="s">
        <v>97</v>
      </c>
    </row>
    <row r="54" spans="1:4" x14ac:dyDescent="0.25">
      <c r="A54">
        <v>5505</v>
      </c>
      <c r="B54" t="s">
        <v>100</v>
      </c>
      <c r="C54" t="s">
        <v>96</v>
      </c>
      <c r="D54" t="s">
        <v>97</v>
      </c>
    </row>
    <row r="55" spans="1:4" x14ac:dyDescent="0.25">
      <c r="A55">
        <v>5506</v>
      </c>
      <c r="B55" t="s">
        <v>101</v>
      </c>
      <c r="C55" t="s">
        <v>96</v>
      </c>
      <c r="D55" t="s">
        <v>97</v>
      </c>
    </row>
    <row r="56" spans="1:4" x14ac:dyDescent="0.25">
      <c r="A56">
        <v>5507</v>
      </c>
      <c r="B56" t="s">
        <v>102</v>
      </c>
      <c r="C56" t="s">
        <v>96</v>
      </c>
      <c r="D56" t="s">
        <v>97</v>
      </c>
    </row>
    <row r="57" spans="1:4" x14ac:dyDescent="0.25">
      <c r="A57">
        <v>5508</v>
      </c>
      <c r="B57" t="s">
        <v>103</v>
      </c>
      <c r="C57" t="s">
        <v>96</v>
      </c>
      <c r="D57" t="s">
        <v>97</v>
      </c>
    </row>
    <row r="58" spans="1:4" x14ac:dyDescent="0.25">
      <c r="A58">
        <v>5509</v>
      </c>
      <c r="B58" t="s">
        <v>104</v>
      </c>
      <c r="C58" t="s">
        <v>96</v>
      </c>
      <c r="D58" t="s">
        <v>97</v>
      </c>
    </row>
    <row r="59" spans="1:4" x14ac:dyDescent="0.25">
      <c r="A59">
        <v>5510</v>
      </c>
      <c r="B59" t="s">
        <v>105</v>
      </c>
      <c r="C59" t="s">
        <v>96</v>
      </c>
      <c r="D59" t="s">
        <v>97</v>
      </c>
    </row>
    <row r="60" spans="1:4" x14ac:dyDescent="0.25">
      <c r="A60">
        <v>5511</v>
      </c>
      <c r="B60" t="s">
        <v>106</v>
      </c>
      <c r="C60" t="s">
        <v>96</v>
      </c>
      <c r="D60" t="s">
        <v>97</v>
      </c>
    </row>
    <row r="61" spans="1:4" x14ac:dyDescent="0.25">
      <c r="A61">
        <v>5601</v>
      </c>
      <c r="B61" t="s">
        <v>107</v>
      </c>
      <c r="C61" t="s">
        <v>96</v>
      </c>
      <c r="D61" t="s">
        <v>108</v>
      </c>
    </row>
    <row r="62" spans="1:4" x14ac:dyDescent="0.25">
      <c r="A62">
        <v>5602</v>
      </c>
      <c r="B62" t="s">
        <v>109</v>
      </c>
      <c r="C62" t="s">
        <v>96</v>
      </c>
      <c r="D62" t="s">
        <v>108</v>
      </c>
    </row>
    <row r="63" spans="1:4" x14ac:dyDescent="0.25">
      <c r="A63">
        <v>5603</v>
      </c>
      <c r="B63" t="s">
        <v>110</v>
      </c>
      <c r="C63" t="s">
        <v>96</v>
      </c>
      <c r="D63" t="s">
        <v>108</v>
      </c>
    </row>
    <row r="64" spans="1:4" x14ac:dyDescent="0.25">
      <c r="A64">
        <v>5605</v>
      </c>
      <c r="B64" t="s">
        <v>111</v>
      </c>
      <c r="C64" t="s">
        <v>96</v>
      </c>
      <c r="D64" t="s">
        <v>108</v>
      </c>
    </row>
    <row r="65" spans="1:4" x14ac:dyDescent="0.25">
      <c r="A65">
        <v>5606</v>
      </c>
      <c r="B65" t="s">
        <v>112</v>
      </c>
      <c r="C65" t="s">
        <v>96</v>
      </c>
      <c r="D65" t="s">
        <v>108</v>
      </c>
    </row>
    <row r="66" spans="1:4" x14ac:dyDescent="0.25">
      <c r="A66">
        <v>5607</v>
      </c>
      <c r="B66" t="s">
        <v>113</v>
      </c>
      <c r="C66" t="s">
        <v>96</v>
      </c>
      <c r="D66" t="s">
        <v>108</v>
      </c>
    </row>
    <row r="67" spans="1:4" x14ac:dyDescent="0.25">
      <c r="A67">
        <v>5608</v>
      </c>
      <c r="B67" t="s">
        <v>114</v>
      </c>
      <c r="C67" t="s">
        <v>96</v>
      </c>
      <c r="D67" t="s">
        <v>108</v>
      </c>
    </row>
    <row r="68" spans="1:4" x14ac:dyDescent="0.25">
      <c r="A68">
        <v>5609</v>
      </c>
      <c r="B68" t="s">
        <v>115</v>
      </c>
      <c r="C68" t="s">
        <v>96</v>
      </c>
      <c r="D68" t="s">
        <v>108</v>
      </c>
    </row>
    <row r="69" spans="1:4" x14ac:dyDescent="0.25">
      <c r="A69">
        <v>5610</v>
      </c>
      <c r="B69" t="s">
        <v>116</v>
      </c>
      <c r="C69" t="s">
        <v>96</v>
      </c>
      <c r="D69" t="s">
        <v>108</v>
      </c>
    </row>
    <row r="70" spans="1:4" x14ac:dyDescent="0.25">
      <c r="A70">
        <v>5611</v>
      </c>
      <c r="B70" t="s">
        <v>117</v>
      </c>
      <c r="C70" t="s">
        <v>96</v>
      </c>
      <c r="D70" t="s">
        <v>108</v>
      </c>
    </row>
    <row r="71" spans="1:4" x14ac:dyDescent="0.25">
      <c r="A71">
        <v>5701</v>
      </c>
      <c r="B71" t="s">
        <v>118</v>
      </c>
      <c r="C71" t="s">
        <v>84</v>
      </c>
      <c r="D71" t="s">
        <v>119</v>
      </c>
    </row>
    <row r="72" spans="1:4" x14ac:dyDescent="0.25">
      <c r="A72">
        <v>5702</v>
      </c>
      <c r="B72" t="s">
        <v>120</v>
      </c>
      <c r="C72" t="s">
        <v>84</v>
      </c>
      <c r="D72" t="s">
        <v>119</v>
      </c>
    </row>
    <row r="73" spans="1:4" x14ac:dyDescent="0.25">
      <c r="A73">
        <v>5703</v>
      </c>
      <c r="B73" t="s">
        <v>121</v>
      </c>
      <c r="C73" t="s">
        <v>84</v>
      </c>
      <c r="D73" t="s">
        <v>119</v>
      </c>
    </row>
    <row r="74" spans="1:4" x14ac:dyDescent="0.25">
      <c r="A74">
        <v>5704</v>
      </c>
      <c r="B74" t="s">
        <v>122</v>
      </c>
      <c r="C74" t="s">
        <v>84</v>
      </c>
      <c r="D74" t="s">
        <v>119</v>
      </c>
    </row>
    <row r="75" spans="1:4" x14ac:dyDescent="0.25">
      <c r="A75">
        <v>5801</v>
      </c>
      <c r="B75" t="s">
        <v>123</v>
      </c>
      <c r="C75" t="s">
        <v>70</v>
      </c>
      <c r="D75" t="s">
        <v>124</v>
      </c>
    </row>
    <row r="76" spans="1:4" x14ac:dyDescent="0.25">
      <c r="A76">
        <v>5802</v>
      </c>
      <c r="B76" t="s">
        <v>125</v>
      </c>
      <c r="C76" t="s">
        <v>70</v>
      </c>
      <c r="D76" t="s">
        <v>124</v>
      </c>
    </row>
    <row r="77" spans="1:4" x14ac:dyDescent="0.25">
      <c r="A77">
        <v>5803</v>
      </c>
      <c r="B77" t="s">
        <v>126</v>
      </c>
      <c r="C77" t="s">
        <v>70</v>
      </c>
      <c r="D77" t="s">
        <v>124</v>
      </c>
    </row>
    <row r="78" spans="1:4" x14ac:dyDescent="0.25">
      <c r="A78">
        <v>5804</v>
      </c>
      <c r="B78" t="s">
        <v>127</v>
      </c>
      <c r="C78" t="s">
        <v>70</v>
      </c>
      <c r="D78" t="s">
        <v>124</v>
      </c>
    </row>
    <row r="79" spans="1:4" x14ac:dyDescent="0.25">
      <c r="A79">
        <v>5805</v>
      </c>
      <c r="B79" t="s">
        <v>128</v>
      </c>
      <c r="C79" t="s">
        <v>70</v>
      </c>
      <c r="D79" t="s">
        <v>124</v>
      </c>
    </row>
    <row r="80" spans="1:4" x14ac:dyDescent="0.25">
      <c r="A80">
        <v>5806</v>
      </c>
      <c r="B80" t="s">
        <v>129</v>
      </c>
      <c r="C80" t="s">
        <v>70</v>
      </c>
      <c r="D80" t="s">
        <v>124</v>
      </c>
    </row>
    <row r="81" spans="1:4" x14ac:dyDescent="0.25">
      <c r="A81">
        <v>5807</v>
      </c>
      <c r="B81" t="s">
        <v>130</v>
      </c>
      <c r="C81" t="s">
        <v>70</v>
      </c>
      <c r="D81" t="s">
        <v>124</v>
      </c>
    </row>
    <row r="82" spans="1:4" x14ac:dyDescent="0.25">
      <c r="A82">
        <v>5808</v>
      </c>
      <c r="B82" t="s">
        <v>131</v>
      </c>
      <c r="C82" t="s">
        <v>70</v>
      </c>
      <c r="D82" t="s">
        <v>124</v>
      </c>
    </row>
    <row r="83" spans="1:4" x14ac:dyDescent="0.25">
      <c r="A83">
        <v>5901</v>
      </c>
      <c r="B83" t="s">
        <v>132</v>
      </c>
      <c r="C83" t="s">
        <v>133</v>
      </c>
      <c r="D83" t="s">
        <v>134</v>
      </c>
    </row>
    <row r="84" spans="1:4" x14ac:dyDescent="0.25">
      <c r="A84">
        <v>5902</v>
      </c>
      <c r="B84" t="s">
        <v>135</v>
      </c>
      <c r="C84" t="s">
        <v>133</v>
      </c>
      <c r="D84" t="s">
        <v>134</v>
      </c>
    </row>
    <row r="85" spans="1:4" x14ac:dyDescent="0.25">
      <c r="A85">
        <v>5903</v>
      </c>
      <c r="B85" t="s">
        <v>136</v>
      </c>
      <c r="C85" t="s">
        <v>133</v>
      </c>
      <c r="D85" t="s">
        <v>134</v>
      </c>
    </row>
    <row r="86" spans="1:4" x14ac:dyDescent="0.25">
      <c r="A86">
        <v>5904</v>
      </c>
      <c r="B86" t="s">
        <v>137</v>
      </c>
      <c r="C86" t="s">
        <v>133</v>
      </c>
      <c r="D86" t="s">
        <v>134</v>
      </c>
    </row>
    <row r="87" spans="1:4" x14ac:dyDescent="0.25">
      <c r="A87">
        <v>5905</v>
      </c>
      <c r="B87" t="s">
        <v>138</v>
      </c>
      <c r="C87" t="s">
        <v>133</v>
      </c>
      <c r="D87" t="s">
        <v>134</v>
      </c>
    </row>
    <row r="88" spans="1:4" x14ac:dyDescent="0.25">
      <c r="A88">
        <v>5906</v>
      </c>
      <c r="B88" t="s">
        <v>139</v>
      </c>
      <c r="C88" t="s">
        <v>133</v>
      </c>
      <c r="D88" t="s">
        <v>134</v>
      </c>
    </row>
    <row r="89" spans="1:4" x14ac:dyDescent="0.25">
      <c r="A89">
        <v>5907</v>
      </c>
      <c r="B89" t="s">
        <v>140</v>
      </c>
      <c r="C89" t="s">
        <v>133</v>
      </c>
      <c r="D89" t="s">
        <v>134</v>
      </c>
    </row>
    <row r="90" spans="1:4" x14ac:dyDescent="0.25">
      <c r="A90">
        <v>6001</v>
      </c>
      <c r="B90" t="s">
        <v>141</v>
      </c>
      <c r="C90" t="s">
        <v>39</v>
      </c>
      <c r="D90" t="s">
        <v>142</v>
      </c>
    </row>
    <row r="91" spans="1:4" x14ac:dyDescent="0.25">
      <c r="A91">
        <v>6002</v>
      </c>
      <c r="B91" t="s">
        <v>143</v>
      </c>
      <c r="C91" t="s">
        <v>39</v>
      </c>
      <c r="D91" t="s">
        <v>142</v>
      </c>
    </row>
    <row r="92" spans="1:4" x14ac:dyDescent="0.25">
      <c r="A92">
        <v>6003</v>
      </c>
      <c r="B92" t="s">
        <v>144</v>
      </c>
      <c r="C92" t="s">
        <v>39</v>
      </c>
      <c r="D92" t="s">
        <v>142</v>
      </c>
    </row>
    <row r="93" spans="1:4" x14ac:dyDescent="0.25">
      <c r="A93">
        <v>6004</v>
      </c>
      <c r="B93" t="s">
        <v>145</v>
      </c>
      <c r="C93" t="s">
        <v>39</v>
      </c>
      <c r="D93" t="s">
        <v>142</v>
      </c>
    </row>
    <row r="94" spans="1:4" x14ac:dyDescent="0.25">
      <c r="A94">
        <v>6005</v>
      </c>
      <c r="B94" t="s">
        <v>142</v>
      </c>
      <c r="C94" t="s">
        <v>39</v>
      </c>
      <c r="D94" t="s">
        <v>142</v>
      </c>
    </row>
    <row r="95" spans="1:4" x14ac:dyDescent="0.25">
      <c r="A95">
        <v>6006</v>
      </c>
      <c r="B95" t="s">
        <v>146</v>
      </c>
      <c r="C95" t="s">
        <v>39</v>
      </c>
      <c r="D95" t="s">
        <v>142</v>
      </c>
    </row>
    <row r="96" spans="1:4" x14ac:dyDescent="0.25">
      <c r="A96">
        <v>6007</v>
      </c>
      <c r="B96" t="s">
        <v>147</v>
      </c>
      <c r="C96" t="s">
        <v>39</v>
      </c>
      <c r="D96" t="s">
        <v>142</v>
      </c>
    </row>
    <row r="97" spans="1:4" x14ac:dyDescent="0.25">
      <c r="A97">
        <v>6008</v>
      </c>
      <c r="B97" t="s">
        <v>148</v>
      </c>
      <c r="C97" t="s">
        <v>39</v>
      </c>
      <c r="D97" t="s">
        <v>142</v>
      </c>
    </row>
    <row r="98" spans="1:4" x14ac:dyDescent="0.25">
      <c r="A98">
        <v>6009</v>
      </c>
      <c r="B98" t="s">
        <v>149</v>
      </c>
      <c r="C98" t="s">
        <v>39</v>
      </c>
      <c r="D98" t="s">
        <v>142</v>
      </c>
    </row>
    <row r="99" spans="1:4" x14ac:dyDescent="0.25">
      <c r="A99">
        <v>6101</v>
      </c>
      <c r="B99" t="s">
        <v>150</v>
      </c>
      <c r="C99" t="s">
        <v>96</v>
      </c>
      <c r="D99" t="s">
        <v>151</v>
      </c>
    </row>
    <row r="100" spans="1:4" x14ac:dyDescent="0.25">
      <c r="A100">
        <v>6102</v>
      </c>
      <c r="B100" t="s">
        <v>152</v>
      </c>
      <c r="C100" t="s">
        <v>96</v>
      </c>
      <c r="D100" t="s">
        <v>151</v>
      </c>
    </row>
    <row r="101" spans="1:4" x14ac:dyDescent="0.25">
      <c r="A101">
        <v>6103</v>
      </c>
      <c r="B101" t="s">
        <v>151</v>
      </c>
      <c r="C101" t="s">
        <v>96</v>
      </c>
      <c r="D101" t="s">
        <v>151</v>
      </c>
    </row>
    <row r="102" spans="1:4" x14ac:dyDescent="0.25">
      <c r="A102">
        <v>6104</v>
      </c>
      <c r="B102" t="s">
        <v>153</v>
      </c>
      <c r="C102" t="s">
        <v>96</v>
      </c>
      <c r="D102" t="s">
        <v>151</v>
      </c>
    </row>
    <row r="103" spans="1:4" x14ac:dyDescent="0.25">
      <c r="A103">
        <v>6105</v>
      </c>
      <c r="B103" t="s">
        <v>154</v>
      </c>
      <c r="C103" t="s">
        <v>96</v>
      </c>
      <c r="D103" t="s">
        <v>151</v>
      </c>
    </row>
    <row r="104" spans="1:4" x14ac:dyDescent="0.25">
      <c r="A104">
        <v>6106</v>
      </c>
      <c r="B104" t="s">
        <v>155</v>
      </c>
      <c r="C104" t="s">
        <v>96</v>
      </c>
      <c r="D104" t="s">
        <v>151</v>
      </c>
    </row>
    <row r="105" spans="1:4" x14ac:dyDescent="0.25">
      <c r="A105">
        <v>6107</v>
      </c>
      <c r="B105" t="s">
        <v>156</v>
      </c>
      <c r="C105" t="s">
        <v>96</v>
      </c>
      <c r="D105" t="s">
        <v>151</v>
      </c>
    </row>
    <row r="106" spans="1:4" x14ac:dyDescent="0.25">
      <c r="A106">
        <v>6108</v>
      </c>
      <c r="B106" t="s">
        <v>157</v>
      </c>
      <c r="C106" t="s">
        <v>96</v>
      </c>
      <c r="D106" t="s">
        <v>151</v>
      </c>
    </row>
    <row r="107" spans="1:4" x14ac:dyDescent="0.25">
      <c r="A107">
        <v>6201</v>
      </c>
      <c r="B107" t="s">
        <v>158</v>
      </c>
      <c r="C107" t="s">
        <v>96</v>
      </c>
      <c r="D107" t="s">
        <v>159</v>
      </c>
    </row>
    <row r="108" spans="1:4" x14ac:dyDescent="0.25">
      <c r="A108">
        <v>6202</v>
      </c>
      <c r="B108" t="s">
        <v>160</v>
      </c>
      <c r="C108" t="s">
        <v>96</v>
      </c>
      <c r="D108" t="s">
        <v>159</v>
      </c>
    </row>
    <row r="109" spans="1:4" x14ac:dyDescent="0.25">
      <c r="A109">
        <v>6203</v>
      </c>
      <c r="B109" t="s">
        <v>161</v>
      </c>
      <c r="C109" t="s">
        <v>96</v>
      </c>
      <c r="D109" t="s">
        <v>159</v>
      </c>
    </row>
    <row r="110" spans="1:4" x14ac:dyDescent="0.25">
      <c r="A110">
        <v>6204</v>
      </c>
      <c r="B110" t="s">
        <v>162</v>
      </c>
      <c r="C110" t="s">
        <v>96</v>
      </c>
      <c r="D110" t="s">
        <v>159</v>
      </c>
    </row>
    <row r="111" spans="1:4" x14ac:dyDescent="0.25">
      <c r="A111">
        <v>6205</v>
      </c>
      <c r="B111" t="s">
        <v>163</v>
      </c>
      <c r="C111" t="s">
        <v>96</v>
      </c>
      <c r="D111" t="s">
        <v>159</v>
      </c>
    </row>
    <row r="112" spans="1:4" x14ac:dyDescent="0.25">
      <c r="A112">
        <v>6206</v>
      </c>
      <c r="B112" t="s">
        <v>164</v>
      </c>
      <c r="C112" t="s">
        <v>96</v>
      </c>
      <c r="D112" t="s">
        <v>159</v>
      </c>
    </row>
    <row r="113" spans="1:4" x14ac:dyDescent="0.25">
      <c r="A113">
        <v>6207</v>
      </c>
      <c r="B113" t="s">
        <v>165</v>
      </c>
      <c r="C113" t="s">
        <v>96</v>
      </c>
      <c r="D113" t="s">
        <v>159</v>
      </c>
    </row>
    <row r="114" spans="1:4" x14ac:dyDescent="0.25">
      <c r="A114">
        <v>6208</v>
      </c>
      <c r="B114" t="s">
        <v>166</v>
      </c>
      <c r="C114" t="s">
        <v>96</v>
      </c>
      <c r="D114" t="s">
        <v>159</v>
      </c>
    </row>
    <row r="115" spans="1:4" x14ac:dyDescent="0.25">
      <c r="A115">
        <v>6209</v>
      </c>
      <c r="B115" t="s">
        <v>159</v>
      </c>
      <c r="C115" t="s">
        <v>96</v>
      </c>
      <c r="D115" t="s">
        <v>159</v>
      </c>
    </row>
    <row r="116" spans="1:4" x14ac:dyDescent="0.25">
      <c r="A116">
        <v>6210</v>
      </c>
      <c r="B116" t="s">
        <v>167</v>
      </c>
      <c r="C116" t="s">
        <v>96</v>
      </c>
      <c r="D116" t="s">
        <v>159</v>
      </c>
    </row>
    <row r="117" spans="1:4" x14ac:dyDescent="0.25">
      <c r="A117">
        <v>6211</v>
      </c>
      <c r="B117" t="s">
        <v>168</v>
      </c>
      <c r="C117" t="s">
        <v>96</v>
      </c>
      <c r="D117" t="s">
        <v>159</v>
      </c>
    </row>
    <row r="118" spans="1:4" x14ac:dyDescent="0.25">
      <c r="A118">
        <v>6301</v>
      </c>
      <c r="B118" t="s">
        <v>169</v>
      </c>
      <c r="C118" t="s">
        <v>133</v>
      </c>
      <c r="D118" t="s">
        <v>170</v>
      </c>
    </row>
    <row r="119" spans="1:4" x14ac:dyDescent="0.25">
      <c r="A119">
        <v>6302</v>
      </c>
      <c r="B119" t="s">
        <v>171</v>
      </c>
      <c r="C119" t="s">
        <v>133</v>
      </c>
      <c r="D119" t="s">
        <v>170</v>
      </c>
    </row>
    <row r="120" spans="1:4" x14ac:dyDescent="0.25">
      <c r="A120">
        <v>6303</v>
      </c>
      <c r="B120" t="s">
        <v>172</v>
      </c>
      <c r="C120" t="s">
        <v>133</v>
      </c>
      <c r="D120" t="s">
        <v>170</v>
      </c>
    </row>
    <row r="121" spans="1:4" x14ac:dyDescent="0.25">
      <c r="A121">
        <v>6304</v>
      </c>
      <c r="B121" t="s">
        <v>173</v>
      </c>
      <c r="C121" t="s">
        <v>133</v>
      </c>
      <c r="D121" t="s">
        <v>170</v>
      </c>
    </row>
    <row r="122" spans="1:4" x14ac:dyDescent="0.25">
      <c r="A122">
        <v>6305</v>
      </c>
      <c r="B122" t="s">
        <v>174</v>
      </c>
      <c r="C122" t="s">
        <v>133</v>
      </c>
      <c r="D122" t="s">
        <v>170</v>
      </c>
    </row>
    <row r="123" spans="1:4" x14ac:dyDescent="0.25">
      <c r="A123">
        <v>6306</v>
      </c>
      <c r="B123" t="s">
        <v>170</v>
      </c>
      <c r="C123" t="s">
        <v>133</v>
      </c>
      <c r="D123" t="s">
        <v>170</v>
      </c>
    </row>
    <row r="124" spans="1:4" x14ac:dyDescent="0.25">
      <c r="A124">
        <v>6307</v>
      </c>
      <c r="B124" t="s">
        <v>175</v>
      </c>
      <c r="C124" t="s">
        <v>133</v>
      </c>
      <c r="D124" t="s">
        <v>170</v>
      </c>
    </row>
    <row r="125" spans="1:4" x14ac:dyDescent="0.25">
      <c r="A125">
        <v>6308</v>
      </c>
      <c r="B125" t="s">
        <v>176</v>
      </c>
      <c r="C125" t="s">
        <v>133</v>
      </c>
      <c r="D125" t="s">
        <v>170</v>
      </c>
    </row>
    <row r="126" spans="1:4" x14ac:dyDescent="0.25">
      <c r="A126">
        <v>6309</v>
      </c>
      <c r="B126" t="s">
        <v>177</v>
      </c>
      <c r="C126" t="s">
        <v>133</v>
      </c>
      <c r="D126" t="s">
        <v>170</v>
      </c>
    </row>
    <row r="127" spans="1:4" x14ac:dyDescent="0.25">
      <c r="A127">
        <v>6310</v>
      </c>
      <c r="B127" t="s">
        <v>178</v>
      </c>
      <c r="C127" t="s">
        <v>133</v>
      </c>
      <c r="D127" t="s">
        <v>170</v>
      </c>
    </row>
    <row r="128" spans="1:4" x14ac:dyDescent="0.25">
      <c r="A128">
        <v>6311</v>
      </c>
      <c r="B128" t="s">
        <v>179</v>
      </c>
      <c r="C128" t="s">
        <v>133</v>
      </c>
      <c r="D128" t="s">
        <v>170</v>
      </c>
    </row>
    <row r="129" spans="1:4" x14ac:dyDescent="0.25">
      <c r="A129">
        <v>6312</v>
      </c>
      <c r="B129" t="s">
        <v>180</v>
      </c>
      <c r="C129" t="s">
        <v>133</v>
      </c>
      <c r="D129" t="s">
        <v>170</v>
      </c>
    </row>
    <row r="130" spans="1:4" x14ac:dyDescent="0.25">
      <c r="A130">
        <v>6401</v>
      </c>
      <c r="B130" t="s">
        <v>181</v>
      </c>
      <c r="C130" t="s">
        <v>39</v>
      </c>
      <c r="D130" t="s">
        <v>182</v>
      </c>
    </row>
    <row r="131" spans="1:4" x14ac:dyDescent="0.25">
      <c r="A131">
        <v>6402</v>
      </c>
      <c r="B131" t="s">
        <v>183</v>
      </c>
      <c r="C131" t="s">
        <v>39</v>
      </c>
      <c r="D131" t="s">
        <v>182</v>
      </c>
    </row>
    <row r="132" spans="1:4" x14ac:dyDescent="0.25">
      <c r="A132">
        <v>6403</v>
      </c>
      <c r="B132" t="s">
        <v>184</v>
      </c>
      <c r="C132" t="s">
        <v>39</v>
      </c>
      <c r="D132" t="s">
        <v>182</v>
      </c>
    </row>
    <row r="133" spans="1:4" x14ac:dyDescent="0.25">
      <c r="A133">
        <v>6404</v>
      </c>
      <c r="B133" t="s">
        <v>185</v>
      </c>
      <c r="C133" t="s">
        <v>39</v>
      </c>
      <c r="D133" t="s">
        <v>182</v>
      </c>
    </row>
    <row r="134" spans="1:4" x14ac:dyDescent="0.25">
      <c r="A134">
        <v>6405</v>
      </c>
      <c r="B134" t="s">
        <v>186</v>
      </c>
      <c r="C134" t="s">
        <v>39</v>
      </c>
      <c r="D134" t="s">
        <v>182</v>
      </c>
    </row>
    <row r="135" spans="1:4" x14ac:dyDescent="0.25">
      <c r="A135">
        <v>6406</v>
      </c>
      <c r="B135" t="s">
        <v>187</v>
      </c>
      <c r="C135" t="s">
        <v>39</v>
      </c>
      <c r="D135" t="s">
        <v>182</v>
      </c>
    </row>
    <row r="136" spans="1:4" x14ac:dyDescent="0.25">
      <c r="A136">
        <v>6501</v>
      </c>
      <c r="B136" t="s">
        <v>188</v>
      </c>
      <c r="C136" t="s">
        <v>96</v>
      </c>
      <c r="D136" t="s">
        <v>189</v>
      </c>
    </row>
    <row r="137" spans="1:4" x14ac:dyDescent="0.25">
      <c r="A137">
        <v>6502</v>
      </c>
      <c r="B137" t="s">
        <v>190</v>
      </c>
      <c r="C137" t="s">
        <v>96</v>
      </c>
      <c r="D137" t="s">
        <v>189</v>
      </c>
    </row>
    <row r="138" spans="1:4" x14ac:dyDescent="0.25">
      <c r="A138">
        <v>6503</v>
      </c>
      <c r="B138" t="s">
        <v>191</v>
      </c>
      <c r="C138" t="s">
        <v>96</v>
      </c>
      <c r="D138" t="s">
        <v>189</v>
      </c>
    </row>
    <row r="139" spans="1:4" x14ac:dyDescent="0.25">
      <c r="A139">
        <v>6504</v>
      </c>
      <c r="B139" t="s">
        <v>192</v>
      </c>
      <c r="C139" t="s">
        <v>96</v>
      </c>
      <c r="D139" t="s">
        <v>189</v>
      </c>
    </row>
    <row r="140" spans="1:4" x14ac:dyDescent="0.25">
      <c r="A140">
        <v>6505</v>
      </c>
      <c r="B140" t="s">
        <v>193</v>
      </c>
      <c r="C140" t="s">
        <v>96</v>
      </c>
      <c r="D140" t="s">
        <v>189</v>
      </c>
    </row>
    <row r="141" spans="1:4" x14ac:dyDescent="0.25">
      <c r="A141">
        <v>6506</v>
      </c>
      <c r="B141" t="s">
        <v>194</v>
      </c>
      <c r="C141" t="s">
        <v>96</v>
      </c>
      <c r="D141" t="s">
        <v>189</v>
      </c>
    </row>
    <row r="142" spans="1:4" x14ac:dyDescent="0.25">
      <c r="A142">
        <v>6507</v>
      </c>
      <c r="B142" t="s">
        <v>195</v>
      </c>
      <c r="C142" t="s">
        <v>96</v>
      </c>
      <c r="D142" t="s">
        <v>189</v>
      </c>
    </row>
    <row r="143" spans="1:4" x14ac:dyDescent="0.25">
      <c r="A143">
        <v>6508</v>
      </c>
      <c r="B143" t="s">
        <v>196</v>
      </c>
      <c r="C143" t="s">
        <v>96</v>
      </c>
      <c r="D143" t="s">
        <v>189</v>
      </c>
    </row>
    <row r="144" spans="1:4" x14ac:dyDescent="0.25">
      <c r="A144">
        <v>6509</v>
      </c>
      <c r="B144" t="s">
        <v>197</v>
      </c>
      <c r="C144" t="s">
        <v>96</v>
      </c>
      <c r="D144" t="s">
        <v>189</v>
      </c>
    </row>
    <row r="145" spans="1:4" x14ac:dyDescent="0.25">
      <c r="A145">
        <v>6510</v>
      </c>
      <c r="B145" t="s">
        <v>198</v>
      </c>
      <c r="C145" t="s">
        <v>96</v>
      </c>
      <c r="D145" t="s">
        <v>189</v>
      </c>
    </row>
    <row r="146" spans="1:4" x14ac:dyDescent="0.25">
      <c r="A146">
        <v>6511</v>
      </c>
      <c r="B146" t="s">
        <v>199</v>
      </c>
      <c r="C146" t="s">
        <v>96</v>
      </c>
      <c r="D146" t="s">
        <v>189</v>
      </c>
    </row>
    <row r="147" spans="1:4" x14ac:dyDescent="0.25">
      <c r="A147">
        <v>6601</v>
      </c>
      <c r="B147" t="s">
        <v>200</v>
      </c>
      <c r="C147" t="s">
        <v>133</v>
      </c>
      <c r="D147" t="s">
        <v>201</v>
      </c>
    </row>
    <row r="148" spans="1:4" x14ac:dyDescent="0.25">
      <c r="A148">
        <v>6602</v>
      </c>
      <c r="B148" t="s">
        <v>202</v>
      </c>
      <c r="C148" t="s">
        <v>133</v>
      </c>
      <c r="D148" t="s">
        <v>201</v>
      </c>
    </row>
    <row r="149" spans="1:4" x14ac:dyDescent="0.25">
      <c r="A149">
        <v>6603</v>
      </c>
      <c r="B149" t="s">
        <v>203</v>
      </c>
      <c r="C149" t="s">
        <v>133</v>
      </c>
      <c r="D149" t="s">
        <v>201</v>
      </c>
    </row>
    <row r="150" spans="1:4" x14ac:dyDescent="0.25">
      <c r="A150">
        <v>6604</v>
      </c>
      <c r="B150" t="s">
        <v>204</v>
      </c>
      <c r="C150" t="s">
        <v>133</v>
      </c>
      <c r="D150" t="s">
        <v>201</v>
      </c>
    </row>
    <row r="151" spans="1:4" x14ac:dyDescent="0.25">
      <c r="A151">
        <v>6605</v>
      </c>
      <c r="B151" t="s">
        <v>205</v>
      </c>
      <c r="C151" t="s">
        <v>133</v>
      </c>
      <c r="D151" t="s">
        <v>201</v>
      </c>
    </row>
    <row r="152" spans="1:4" x14ac:dyDescent="0.25">
      <c r="A152">
        <v>6606</v>
      </c>
      <c r="B152" t="s">
        <v>206</v>
      </c>
      <c r="C152" t="s">
        <v>133</v>
      </c>
      <c r="D152" t="s">
        <v>201</v>
      </c>
    </row>
    <row r="153" spans="1:4" x14ac:dyDescent="0.25">
      <c r="A153">
        <v>6607</v>
      </c>
      <c r="B153" t="s">
        <v>207</v>
      </c>
      <c r="C153" t="s">
        <v>133</v>
      </c>
      <c r="D153" t="s">
        <v>201</v>
      </c>
    </row>
    <row r="154" spans="1:4" x14ac:dyDescent="0.25">
      <c r="A154">
        <v>6608</v>
      </c>
      <c r="B154" t="s">
        <v>208</v>
      </c>
      <c r="C154" t="s">
        <v>133</v>
      </c>
      <c r="D154" t="s">
        <v>201</v>
      </c>
    </row>
    <row r="155" spans="1:4" x14ac:dyDescent="0.25">
      <c r="A155">
        <v>6609</v>
      </c>
      <c r="B155" t="s">
        <v>201</v>
      </c>
      <c r="C155" t="s">
        <v>133</v>
      </c>
      <c r="D155" t="s">
        <v>201</v>
      </c>
    </row>
    <row r="156" spans="1:4" x14ac:dyDescent="0.25">
      <c r="A156">
        <v>6610</v>
      </c>
      <c r="B156" t="s">
        <v>209</v>
      </c>
      <c r="C156" t="s">
        <v>133</v>
      </c>
      <c r="D156" t="s">
        <v>201</v>
      </c>
    </row>
    <row r="157" spans="1:4" x14ac:dyDescent="0.25">
      <c r="A157">
        <v>6611</v>
      </c>
      <c r="B157" t="s">
        <v>210</v>
      </c>
      <c r="C157" t="s">
        <v>133</v>
      </c>
      <c r="D157" t="s">
        <v>201</v>
      </c>
    </row>
    <row r="158" spans="1:4" x14ac:dyDescent="0.25">
      <c r="A158">
        <v>6612</v>
      </c>
      <c r="B158" t="s">
        <v>211</v>
      </c>
      <c r="C158" t="s">
        <v>133</v>
      </c>
      <c r="D158" t="s">
        <v>201</v>
      </c>
    </row>
    <row r="159" spans="1:4" x14ac:dyDescent="0.25">
      <c r="A159">
        <v>6613</v>
      </c>
      <c r="B159" t="s">
        <v>212</v>
      </c>
      <c r="C159" t="s">
        <v>133</v>
      </c>
      <c r="D159" t="s">
        <v>201</v>
      </c>
    </row>
    <row r="160" spans="1:4" x14ac:dyDescent="0.25">
      <c r="A160">
        <v>6614</v>
      </c>
      <c r="B160" t="s">
        <v>213</v>
      </c>
      <c r="C160" t="s">
        <v>133</v>
      </c>
      <c r="D160" t="s">
        <v>201</v>
      </c>
    </row>
    <row r="161" spans="1:4" x14ac:dyDescent="0.25">
      <c r="A161">
        <v>6615</v>
      </c>
      <c r="B161" t="s">
        <v>214</v>
      </c>
      <c r="C161" t="s">
        <v>133</v>
      </c>
      <c r="D161" t="s">
        <v>201</v>
      </c>
    </row>
    <row r="162" spans="1:4" x14ac:dyDescent="0.25">
      <c r="A162">
        <v>6616</v>
      </c>
      <c r="B162" t="s">
        <v>215</v>
      </c>
      <c r="C162" t="s">
        <v>133</v>
      </c>
      <c r="D162" t="s">
        <v>201</v>
      </c>
    </row>
    <row r="163" spans="1:4" x14ac:dyDescent="0.25">
      <c r="A163">
        <v>6617</v>
      </c>
      <c r="B163" t="s">
        <v>216</v>
      </c>
      <c r="C163" t="s">
        <v>133</v>
      </c>
      <c r="D163" t="s">
        <v>201</v>
      </c>
    </row>
    <row r="164" spans="1:4" x14ac:dyDescent="0.25">
      <c r="A164">
        <v>6618</v>
      </c>
      <c r="B164" t="s">
        <v>217</v>
      </c>
      <c r="C164" t="s">
        <v>133</v>
      </c>
      <c r="D164" t="s">
        <v>201</v>
      </c>
    </row>
    <row r="165" spans="1:4" x14ac:dyDescent="0.25">
      <c r="A165">
        <v>6701</v>
      </c>
      <c r="B165" t="s">
        <v>218</v>
      </c>
      <c r="C165" t="s">
        <v>84</v>
      </c>
      <c r="D165" t="s">
        <v>219</v>
      </c>
    </row>
    <row r="166" spans="1:4" x14ac:dyDescent="0.25">
      <c r="A166">
        <v>6702</v>
      </c>
      <c r="B166" t="s">
        <v>220</v>
      </c>
      <c r="C166" t="s">
        <v>84</v>
      </c>
      <c r="D166" t="s">
        <v>219</v>
      </c>
    </row>
    <row r="167" spans="1:4" x14ac:dyDescent="0.25">
      <c r="A167">
        <v>6703</v>
      </c>
      <c r="B167" t="s">
        <v>221</v>
      </c>
      <c r="C167" t="s">
        <v>84</v>
      </c>
      <c r="D167" t="s">
        <v>219</v>
      </c>
    </row>
    <row r="168" spans="1:4" x14ac:dyDescent="0.25">
      <c r="A168">
        <v>6704</v>
      </c>
      <c r="B168" t="s">
        <v>222</v>
      </c>
      <c r="C168" t="s">
        <v>84</v>
      </c>
      <c r="D168" t="s">
        <v>219</v>
      </c>
    </row>
    <row r="169" spans="1:4" x14ac:dyDescent="0.25">
      <c r="A169">
        <v>6705</v>
      </c>
      <c r="B169" t="s">
        <v>223</v>
      </c>
      <c r="C169" t="s">
        <v>84</v>
      </c>
      <c r="D169" t="s">
        <v>219</v>
      </c>
    </row>
    <row r="170" spans="1:4" x14ac:dyDescent="0.25">
      <c r="A170">
        <v>6706</v>
      </c>
      <c r="B170" t="s">
        <v>224</v>
      </c>
      <c r="C170" t="s">
        <v>84</v>
      </c>
      <c r="D170" t="s">
        <v>219</v>
      </c>
    </row>
    <row r="171" spans="1:4" x14ac:dyDescent="0.25">
      <c r="A171">
        <v>6707</v>
      </c>
      <c r="B171" t="s">
        <v>225</v>
      </c>
      <c r="C171" t="s">
        <v>84</v>
      </c>
      <c r="D171" t="s">
        <v>219</v>
      </c>
    </row>
    <row r="172" spans="1:4" x14ac:dyDescent="0.25">
      <c r="A172">
        <v>6801</v>
      </c>
      <c r="B172" t="s">
        <v>226</v>
      </c>
      <c r="C172" t="s">
        <v>84</v>
      </c>
      <c r="D172" t="s">
        <v>227</v>
      </c>
    </row>
    <row r="173" spans="1:4" x14ac:dyDescent="0.25">
      <c r="A173">
        <v>6802</v>
      </c>
      <c r="B173" t="s">
        <v>228</v>
      </c>
      <c r="C173" t="s">
        <v>84</v>
      </c>
      <c r="D173" t="s">
        <v>227</v>
      </c>
    </row>
    <row r="174" spans="1:4" x14ac:dyDescent="0.25">
      <c r="A174">
        <v>6803</v>
      </c>
      <c r="B174" t="s">
        <v>229</v>
      </c>
      <c r="C174" t="s">
        <v>84</v>
      </c>
      <c r="D174" t="s">
        <v>227</v>
      </c>
    </row>
    <row r="175" spans="1:4" x14ac:dyDescent="0.25">
      <c r="A175">
        <v>6804</v>
      </c>
      <c r="B175" t="s">
        <v>230</v>
      </c>
      <c r="C175" t="s">
        <v>84</v>
      </c>
      <c r="D175" t="s">
        <v>227</v>
      </c>
    </row>
    <row r="176" spans="1:4" x14ac:dyDescent="0.25">
      <c r="A176">
        <v>6805</v>
      </c>
      <c r="B176" t="s">
        <v>231</v>
      </c>
      <c r="C176" t="s">
        <v>84</v>
      </c>
      <c r="D176" t="s">
        <v>227</v>
      </c>
    </row>
    <row r="177" spans="1:4" x14ac:dyDescent="0.25">
      <c r="A177">
        <v>6806</v>
      </c>
      <c r="B177" t="s">
        <v>232</v>
      </c>
      <c r="C177" t="s">
        <v>84</v>
      </c>
      <c r="D177" t="s">
        <v>227</v>
      </c>
    </row>
    <row r="178" spans="1:4" x14ac:dyDescent="0.25">
      <c r="A178">
        <v>6807</v>
      </c>
      <c r="B178" t="s">
        <v>233</v>
      </c>
      <c r="C178" t="s">
        <v>84</v>
      </c>
      <c r="D178" t="s">
        <v>227</v>
      </c>
    </row>
    <row r="179" spans="1:4" x14ac:dyDescent="0.25">
      <c r="A179">
        <v>6808</v>
      </c>
      <c r="B179" t="s">
        <v>234</v>
      </c>
      <c r="C179" t="s">
        <v>84</v>
      </c>
      <c r="D179" t="s">
        <v>227</v>
      </c>
    </row>
    <row r="180" spans="1:4" x14ac:dyDescent="0.25">
      <c r="A180">
        <v>6901</v>
      </c>
      <c r="B180" t="s">
        <v>235</v>
      </c>
      <c r="C180" t="s">
        <v>84</v>
      </c>
      <c r="D180" t="s">
        <v>236</v>
      </c>
    </row>
    <row r="181" spans="1:4" x14ac:dyDescent="0.25">
      <c r="A181">
        <v>6902</v>
      </c>
      <c r="B181" t="s">
        <v>237</v>
      </c>
      <c r="C181" t="s">
        <v>84</v>
      </c>
      <c r="D181" t="s">
        <v>236</v>
      </c>
    </row>
    <row r="182" spans="1:4" x14ac:dyDescent="0.25">
      <c r="A182">
        <v>6903</v>
      </c>
      <c r="B182" t="s">
        <v>238</v>
      </c>
      <c r="C182" t="s">
        <v>84</v>
      </c>
      <c r="D182" t="s">
        <v>236</v>
      </c>
    </row>
    <row r="183" spans="1:4" x14ac:dyDescent="0.25">
      <c r="A183">
        <v>6904</v>
      </c>
      <c r="B183" t="s">
        <v>239</v>
      </c>
      <c r="C183" t="s">
        <v>84</v>
      </c>
      <c r="D183" t="s">
        <v>236</v>
      </c>
    </row>
    <row r="184" spans="1:4" x14ac:dyDescent="0.25">
      <c r="A184">
        <v>6905</v>
      </c>
      <c r="B184" t="s">
        <v>240</v>
      </c>
      <c r="C184" t="s">
        <v>84</v>
      </c>
      <c r="D184" t="s">
        <v>236</v>
      </c>
    </row>
    <row r="185" spans="1:4" x14ac:dyDescent="0.25">
      <c r="A185">
        <v>6906</v>
      </c>
      <c r="B185" t="s">
        <v>241</v>
      </c>
      <c r="C185" t="s">
        <v>84</v>
      </c>
      <c r="D185" t="s">
        <v>236</v>
      </c>
    </row>
    <row r="186" spans="1:4" x14ac:dyDescent="0.25">
      <c r="A186">
        <v>6907</v>
      </c>
      <c r="B186" t="s">
        <v>242</v>
      </c>
      <c r="C186" t="s">
        <v>84</v>
      </c>
      <c r="D186" t="s">
        <v>236</v>
      </c>
    </row>
    <row r="187" spans="1:4" x14ac:dyDescent="0.25">
      <c r="A187">
        <v>7001</v>
      </c>
      <c r="B187" t="s">
        <v>243</v>
      </c>
      <c r="C187" t="s">
        <v>55</v>
      </c>
      <c r="D187" t="s">
        <v>244</v>
      </c>
    </row>
    <row r="188" spans="1:4" x14ac:dyDescent="0.25">
      <c r="A188">
        <v>7002</v>
      </c>
      <c r="B188" t="s">
        <v>245</v>
      </c>
      <c r="C188" t="s">
        <v>55</v>
      </c>
      <c r="D188" t="s">
        <v>244</v>
      </c>
    </row>
    <row r="189" spans="1:4" x14ac:dyDescent="0.25">
      <c r="A189">
        <v>7003</v>
      </c>
      <c r="B189" t="s">
        <v>246</v>
      </c>
      <c r="C189" t="s">
        <v>55</v>
      </c>
      <c r="D189" t="s">
        <v>244</v>
      </c>
    </row>
    <row r="190" spans="1:4" x14ac:dyDescent="0.25">
      <c r="A190">
        <v>7004</v>
      </c>
      <c r="B190" t="s">
        <v>247</v>
      </c>
      <c r="C190" t="s">
        <v>55</v>
      </c>
      <c r="D190" t="s">
        <v>244</v>
      </c>
    </row>
    <row r="191" spans="1:4" x14ac:dyDescent="0.25">
      <c r="A191">
        <v>7101</v>
      </c>
      <c r="B191" t="s">
        <v>248</v>
      </c>
      <c r="C191" t="s">
        <v>133</v>
      </c>
      <c r="D191" t="s">
        <v>249</v>
      </c>
    </row>
    <row r="192" spans="1:4" x14ac:dyDescent="0.25">
      <c r="A192">
        <v>7102</v>
      </c>
      <c r="B192" t="s">
        <v>250</v>
      </c>
      <c r="C192" t="s">
        <v>133</v>
      </c>
      <c r="D192" t="s">
        <v>249</v>
      </c>
    </row>
    <row r="193" spans="1:4" x14ac:dyDescent="0.25">
      <c r="A193">
        <v>7103</v>
      </c>
      <c r="B193" t="s">
        <v>251</v>
      </c>
      <c r="C193" t="s">
        <v>133</v>
      </c>
      <c r="D193" t="s">
        <v>249</v>
      </c>
    </row>
    <row r="194" spans="1:4" x14ac:dyDescent="0.25">
      <c r="A194">
        <v>7104</v>
      </c>
      <c r="B194" t="s">
        <v>252</v>
      </c>
      <c r="C194" t="s">
        <v>133</v>
      </c>
      <c r="D194" t="s">
        <v>249</v>
      </c>
    </row>
    <row r="195" spans="1:4" x14ac:dyDescent="0.25">
      <c r="A195">
        <v>7105</v>
      </c>
      <c r="B195" t="s">
        <v>253</v>
      </c>
      <c r="C195" t="s">
        <v>133</v>
      </c>
      <c r="D195" t="s">
        <v>249</v>
      </c>
    </row>
    <row r="196" spans="1:4" x14ac:dyDescent="0.25">
      <c r="A196">
        <v>7106</v>
      </c>
      <c r="B196" t="s">
        <v>254</v>
      </c>
      <c r="C196" t="s">
        <v>133</v>
      </c>
      <c r="D196" t="s">
        <v>249</v>
      </c>
    </row>
    <row r="197" spans="1:4" x14ac:dyDescent="0.25">
      <c r="A197">
        <v>7107</v>
      </c>
      <c r="B197" t="s">
        <v>255</v>
      </c>
      <c r="C197" t="s">
        <v>133</v>
      </c>
      <c r="D197" t="s">
        <v>249</v>
      </c>
    </row>
    <row r="198" spans="1:4" x14ac:dyDescent="0.25">
      <c r="A198">
        <v>7108</v>
      </c>
      <c r="B198" t="s">
        <v>256</v>
      </c>
      <c r="C198" t="s">
        <v>133</v>
      </c>
      <c r="D198" t="s">
        <v>249</v>
      </c>
    </row>
    <row r="199" spans="1:4" x14ac:dyDescent="0.25">
      <c r="A199">
        <v>7109</v>
      </c>
      <c r="B199" t="s">
        <v>257</v>
      </c>
      <c r="C199" t="s">
        <v>133</v>
      </c>
      <c r="D199" t="s">
        <v>249</v>
      </c>
    </row>
    <row r="200" spans="1:4" x14ac:dyDescent="0.25">
      <c r="A200">
        <v>7110</v>
      </c>
      <c r="B200" t="s">
        <v>258</v>
      </c>
      <c r="C200" t="s">
        <v>133</v>
      </c>
      <c r="D200" t="s">
        <v>249</v>
      </c>
    </row>
    <row r="201" spans="1:4" x14ac:dyDescent="0.25">
      <c r="A201">
        <v>7201</v>
      </c>
      <c r="B201" t="s">
        <v>465</v>
      </c>
      <c r="C201" t="s">
        <v>39</v>
      </c>
      <c r="D201" t="s">
        <v>260</v>
      </c>
    </row>
    <row r="202" spans="1:4" x14ac:dyDescent="0.25">
      <c r="A202">
        <v>7202</v>
      </c>
      <c r="B202" t="s">
        <v>466</v>
      </c>
      <c r="C202" t="s">
        <v>39</v>
      </c>
      <c r="D202" t="s">
        <v>260</v>
      </c>
    </row>
    <row r="203" spans="1:4" x14ac:dyDescent="0.25">
      <c r="A203">
        <v>7203</v>
      </c>
      <c r="B203" t="s">
        <v>467</v>
      </c>
      <c r="C203" t="s">
        <v>39</v>
      </c>
      <c r="D203" t="s">
        <v>260</v>
      </c>
    </row>
    <row r="204" spans="1:4" x14ac:dyDescent="0.25">
      <c r="A204">
        <v>7204</v>
      </c>
      <c r="B204" t="s">
        <v>468</v>
      </c>
      <c r="C204" t="s">
        <v>39</v>
      </c>
      <c r="D204" t="s">
        <v>260</v>
      </c>
    </row>
    <row r="205" spans="1:4" x14ac:dyDescent="0.25">
      <c r="A205">
        <v>7205</v>
      </c>
      <c r="B205" t="s">
        <v>469</v>
      </c>
      <c r="C205" t="s">
        <v>39</v>
      </c>
      <c r="D205" t="s">
        <v>260</v>
      </c>
    </row>
    <row r="206" spans="1:4" x14ac:dyDescent="0.25">
      <c r="A206">
        <v>7206</v>
      </c>
      <c r="B206" t="s">
        <v>470</v>
      </c>
      <c r="C206" t="s">
        <v>39</v>
      </c>
      <c r="D206" t="s">
        <v>260</v>
      </c>
    </row>
    <row r="207" spans="1:4" x14ac:dyDescent="0.25">
      <c r="A207">
        <v>7207</v>
      </c>
      <c r="B207" t="s">
        <v>471</v>
      </c>
      <c r="C207" t="s">
        <v>39</v>
      </c>
      <c r="D207" t="s">
        <v>260</v>
      </c>
    </row>
    <row r="208" spans="1:4" x14ac:dyDescent="0.25">
      <c r="A208">
        <v>7208</v>
      </c>
      <c r="B208" t="s">
        <v>472</v>
      </c>
      <c r="C208" t="s">
        <v>39</v>
      </c>
      <c r="D208" t="s">
        <v>260</v>
      </c>
    </row>
    <row r="209" spans="1:4" x14ac:dyDescent="0.25">
      <c r="A209">
        <v>7209</v>
      </c>
      <c r="B209" t="s">
        <v>473</v>
      </c>
      <c r="C209" t="s">
        <v>39</v>
      </c>
      <c r="D209" t="s">
        <v>260</v>
      </c>
    </row>
    <row r="210" spans="1:4" x14ac:dyDescent="0.25">
      <c r="A210">
        <v>7210</v>
      </c>
      <c r="B210" t="s">
        <v>474</v>
      </c>
      <c r="C210" t="s">
        <v>39</v>
      </c>
      <c r="D210" t="s">
        <v>260</v>
      </c>
    </row>
    <row r="211" spans="1:4" x14ac:dyDescent="0.25">
      <c r="A211">
        <v>7211</v>
      </c>
      <c r="B211" t="s">
        <v>475</v>
      </c>
      <c r="C211" t="s">
        <v>39</v>
      </c>
      <c r="D211" t="s">
        <v>260</v>
      </c>
    </row>
    <row r="212" spans="1:4" x14ac:dyDescent="0.25">
      <c r="A212">
        <v>7212</v>
      </c>
      <c r="B212" t="s">
        <v>476</v>
      </c>
      <c r="C212" t="s">
        <v>39</v>
      </c>
      <c r="D212" t="s">
        <v>260</v>
      </c>
    </row>
    <row r="213" spans="1:4" x14ac:dyDescent="0.25">
      <c r="A213">
        <v>7213</v>
      </c>
      <c r="B213" t="s">
        <v>477</v>
      </c>
      <c r="C213" t="s">
        <v>39</v>
      </c>
      <c r="D213" t="s">
        <v>260</v>
      </c>
    </row>
    <row r="214" spans="1:4" x14ac:dyDescent="0.25">
      <c r="A214">
        <v>7214</v>
      </c>
      <c r="B214" t="s">
        <v>478</v>
      </c>
      <c r="C214" t="s">
        <v>39</v>
      </c>
      <c r="D214" t="s">
        <v>260</v>
      </c>
    </row>
    <row r="215" spans="1:4" x14ac:dyDescent="0.25">
      <c r="A215">
        <v>7215</v>
      </c>
      <c r="B215" t="s">
        <v>479</v>
      </c>
      <c r="C215" t="s">
        <v>39</v>
      </c>
      <c r="D215" t="s">
        <v>260</v>
      </c>
    </row>
    <row r="216" spans="1:4" x14ac:dyDescent="0.25">
      <c r="A216">
        <v>7216</v>
      </c>
      <c r="B216" t="s">
        <v>480</v>
      </c>
      <c r="C216" t="s">
        <v>39</v>
      </c>
      <c r="D216" t="s">
        <v>260</v>
      </c>
    </row>
    <row r="217" spans="1:4" x14ac:dyDescent="0.25">
      <c r="A217">
        <v>7217</v>
      </c>
      <c r="B217" t="s">
        <v>481</v>
      </c>
      <c r="C217" t="s">
        <v>39</v>
      </c>
      <c r="D217" t="s">
        <v>260</v>
      </c>
    </row>
    <row r="218" spans="1:4" x14ac:dyDescent="0.25">
      <c r="A218">
        <v>7218</v>
      </c>
      <c r="B218" t="s">
        <v>482</v>
      </c>
      <c r="C218" t="s">
        <v>39</v>
      </c>
      <c r="D218" t="s">
        <v>260</v>
      </c>
    </row>
    <row r="219" spans="1:4" x14ac:dyDescent="0.25">
      <c r="A219">
        <v>7219</v>
      </c>
      <c r="B219" t="s">
        <v>483</v>
      </c>
      <c r="C219" t="s">
        <v>39</v>
      </c>
      <c r="D219" t="s">
        <v>260</v>
      </c>
    </row>
    <row r="220" spans="1:4" x14ac:dyDescent="0.25">
      <c r="A220">
        <v>7220</v>
      </c>
      <c r="B220" t="s">
        <v>484</v>
      </c>
      <c r="C220" t="s">
        <v>39</v>
      </c>
      <c r="D220" t="s">
        <v>260</v>
      </c>
    </row>
    <row r="221" spans="1:4" x14ac:dyDescent="0.25">
      <c r="A221">
        <v>7221</v>
      </c>
      <c r="B221" t="s">
        <v>485</v>
      </c>
      <c r="C221" t="s">
        <v>39</v>
      </c>
      <c r="D221" t="s">
        <v>260</v>
      </c>
    </row>
    <row r="222" spans="1:4" x14ac:dyDescent="0.25">
      <c r="A222">
        <v>7222</v>
      </c>
      <c r="B222" t="s">
        <v>486</v>
      </c>
      <c r="C222" t="s">
        <v>39</v>
      </c>
      <c r="D222" t="s">
        <v>260</v>
      </c>
    </row>
    <row r="223" spans="1:4" x14ac:dyDescent="0.25">
      <c r="A223">
        <v>7223</v>
      </c>
      <c r="B223" t="s">
        <v>487</v>
      </c>
      <c r="C223" t="s">
        <v>39</v>
      </c>
      <c r="D223" t="s">
        <v>260</v>
      </c>
    </row>
    <row r="224" spans="1:4" x14ac:dyDescent="0.25">
      <c r="A224">
        <v>7224</v>
      </c>
      <c r="B224" t="s">
        <v>488</v>
      </c>
      <c r="C224" t="s">
        <v>39</v>
      </c>
      <c r="D224" t="s">
        <v>260</v>
      </c>
    </row>
    <row r="225" spans="1:4" x14ac:dyDescent="0.25">
      <c r="A225">
        <v>7225</v>
      </c>
      <c r="B225" t="s">
        <v>259</v>
      </c>
      <c r="C225" t="s">
        <v>39</v>
      </c>
      <c r="D225" t="s">
        <v>260</v>
      </c>
    </row>
    <row r="226" spans="1:4" x14ac:dyDescent="0.25">
      <c r="A226">
        <v>7301</v>
      </c>
      <c r="B226" t="s">
        <v>261</v>
      </c>
      <c r="C226" t="s">
        <v>39</v>
      </c>
      <c r="D226" t="s">
        <v>262</v>
      </c>
    </row>
    <row r="227" spans="1:4" x14ac:dyDescent="0.25">
      <c r="A227">
        <v>7302</v>
      </c>
      <c r="B227" t="s">
        <v>263</v>
      </c>
      <c r="C227" t="s">
        <v>39</v>
      </c>
      <c r="D227" t="s">
        <v>262</v>
      </c>
    </row>
    <row r="228" spans="1:4" x14ac:dyDescent="0.25">
      <c r="A228">
        <v>7303</v>
      </c>
      <c r="B228" t="s">
        <v>264</v>
      </c>
      <c r="C228" t="s">
        <v>39</v>
      </c>
      <c r="D228" t="s">
        <v>262</v>
      </c>
    </row>
    <row r="229" spans="1:4" x14ac:dyDescent="0.25">
      <c r="A229">
        <v>7304</v>
      </c>
      <c r="B229" t="s">
        <v>265</v>
      </c>
      <c r="C229" t="s">
        <v>39</v>
      </c>
      <c r="D229" t="s">
        <v>262</v>
      </c>
    </row>
    <row r="230" spans="1:4" x14ac:dyDescent="0.25">
      <c r="A230">
        <v>7305</v>
      </c>
      <c r="B230" t="s">
        <v>266</v>
      </c>
      <c r="C230" t="s">
        <v>39</v>
      </c>
      <c r="D230" t="s">
        <v>262</v>
      </c>
    </row>
    <row r="231" spans="1:4" x14ac:dyDescent="0.25">
      <c r="A231">
        <v>7306</v>
      </c>
      <c r="B231" t="s">
        <v>267</v>
      </c>
      <c r="C231" t="s">
        <v>39</v>
      </c>
      <c r="D231" t="s">
        <v>262</v>
      </c>
    </row>
    <row r="232" spans="1:4" x14ac:dyDescent="0.25">
      <c r="A232">
        <v>7307</v>
      </c>
      <c r="B232" t="s">
        <v>268</v>
      </c>
      <c r="C232" t="s">
        <v>39</v>
      </c>
      <c r="D232" t="s">
        <v>262</v>
      </c>
    </row>
    <row r="233" spans="1:4" x14ac:dyDescent="0.25">
      <c r="A233">
        <v>7308</v>
      </c>
      <c r="B233" t="s">
        <v>269</v>
      </c>
      <c r="C233" t="s">
        <v>39</v>
      </c>
      <c r="D233" t="s">
        <v>262</v>
      </c>
    </row>
    <row r="234" spans="1:4" x14ac:dyDescent="0.25">
      <c r="A234">
        <v>7309</v>
      </c>
      <c r="B234" t="s">
        <v>270</v>
      </c>
      <c r="C234" t="s">
        <v>39</v>
      </c>
      <c r="D234" t="s">
        <v>262</v>
      </c>
    </row>
    <row r="235" spans="1:4" x14ac:dyDescent="0.25">
      <c r="A235">
        <v>7310</v>
      </c>
      <c r="B235" t="s">
        <v>271</v>
      </c>
      <c r="C235" t="s">
        <v>39</v>
      </c>
      <c r="D235" t="s">
        <v>262</v>
      </c>
    </row>
    <row r="236" spans="1:4" x14ac:dyDescent="0.25">
      <c r="A236">
        <v>7311</v>
      </c>
      <c r="B236" t="s">
        <v>272</v>
      </c>
      <c r="C236" t="s">
        <v>39</v>
      </c>
      <c r="D236" t="s">
        <v>262</v>
      </c>
    </row>
    <row r="237" spans="1:4" x14ac:dyDescent="0.25">
      <c r="A237">
        <v>7312</v>
      </c>
      <c r="B237" t="s">
        <v>273</v>
      </c>
      <c r="C237" t="s">
        <v>39</v>
      </c>
      <c r="D237" t="s">
        <v>262</v>
      </c>
    </row>
    <row r="238" spans="1:4" x14ac:dyDescent="0.25">
      <c r="A238">
        <v>7313</v>
      </c>
      <c r="B238" t="s">
        <v>274</v>
      </c>
      <c r="C238" t="s">
        <v>39</v>
      </c>
      <c r="D238" t="s">
        <v>262</v>
      </c>
    </row>
    <row r="239" spans="1:4" x14ac:dyDescent="0.25">
      <c r="A239">
        <v>7314</v>
      </c>
      <c r="B239" t="s">
        <v>275</v>
      </c>
      <c r="C239" t="s">
        <v>39</v>
      </c>
      <c r="D239" t="s">
        <v>262</v>
      </c>
    </row>
    <row r="240" spans="1:4" x14ac:dyDescent="0.25">
      <c r="A240">
        <v>7315</v>
      </c>
      <c r="B240" t="s">
        <v>276</v>
      </c>
      <c r="C240" t="s">
        <v>39</v>
      </c>
      <c r="D240" t="s">
        <v>262</v>
      </c>
    </row>
    <row r="241" spans="1:4" x14ac:dyDescent="0.25">
      <c r="A241">
        <v>7316</v>
      </c>
      <c r="B241" t="s">
        <v>277</v>
      </c>
      <c r="C241" t="s">
        <v>39</v>
      </c>
      <c r="D241" t="s">
        <v>262</v>
      </c>
    </row>
    <row r="242" spans="1:4" x14ac:dyDescent="0.25">
      <c r="A242">
        <v>7317</v>
      </c>
      <c r="B242" t="s">
        <v>278</v>
      </c>
      <c r="C242" t="s">
        <v>39</v>
      </c>
      <c r="D242" t="s">
        <v>262</v>
      </c>
    </row>
    <row r="243" spans="1:4" x14ac:dyDescent="0.25">
      <c r="A243">
        <v>7318</v>
      </c>
      <c r="B243" t="s">
        <v>279</v>
      </c>
      <c r="C243" t="s">
        <v>39</v>
      </c>
      <c r="D243" t="s">
        <v>262</v>
      </c>
    </row>
    <row r="244" spans="1:4" x14ac:dyDescent="0.25">
      <c r="A244">
        <v>7319</v>
      </c>
      <c r="B244" t="s">
        <v>280</v>
      </c>
      <c r="C244" t="s">
        <v>39</v>
      </c>
      <c r="D244" t="s">
        <v>262</v>
      </c>
    </row>
    <row r="245" spans="1:4" x14ac:dyDescent="0.25">
      <c r="A245">
        <v>7320</v>
      </c>
      <c r="B245" t="s">
        <v>281</v>
      </c>
      <c r="C245" t="s">
        <v>39</v>
      </c>
      <c r="D245" t="s">
        <v>262</v>
      </c>
    </row>
    <row r="246" spans="1:4" x14ac:dyDescent="0.25">
      <c r="A246">
        <v>7321</v>
      </c>
      <c r="B246" t="s">
        <v>282</v>
      </c>
      <c r="C246" t="s">
        <v>39</v>
      </c>
      <c r="D246" t="s">
        <v>262</v>
      </c>
    </row>
    <row r="247" spans="1:4" x14ac:dyDescent="0.25">
      <c r="A247">
        <v>7322</v>
      </c>
      <c r="B247" t="s">
        <v>283</v>
      </c>
      <c r="C247" t="s">
        <v>39</v>
      </c>
      <c r="D247" t="s">
        <v>262</v>
      </c>
    </row>
    <row r="248" spans="1:4" x14ac:dyDescent="0.25">
      <c r="A248">
        <v>7401</v>
      </c>
      <c r="B248" t="s">
        <v>284</v>
      </c>
      <c r="C248" t="s">
        <v>55</v>
      </c>
      <c r="D248" t="s">
        <v>285</v>
      </c>
    </row>
    <row r="249" spans="1:4" x14ac:dyDescent="0.25">
      <c r="A249">
        <v>7402</v>
      </c>
      <c r="B249" t="s">
        <v>286</v>
      </c>
      <c r="C249" t="s">
        <v>55</v>
      </c>
      <c r="D249" t="s">
        <v>285</v>
      </c>
    </row>
    <row r="250" spans="1:4" x14ac:dyDescent="0.25">
      <c r="A250">
        <v>7403</v>
      </c>
      <c r="B250" t="s">
        <v>287</v>
      </c>
      <c r="C250" t="s">
        <v>55</v>
      </c>
      <c r="D250" t="s">
        <v>285</v>
      </c>
    </row>
    <row r="251" spans="1:4" x14ac:dyDescent="0.25">
      <c r="A251">
        <v>7404</v>
      </c>
      <c r="B251" t="s">
        <v>288</v>
      </c>
      <c r="C251" t="s">
        <v>55</v>
      </c>
      <c r="D251" t="s">
        <v>285</v>
      </c>
    </row>
    <row r="252" spans="1:4" x14ac:dyDescent="0.25">
      <c r="A252">
        <v>7405</v>
      </c>
      <c r="B252" t="s">
        <v>289</v>
      </c>
      <c r="C252" t="s">
        <v>55</v>
      </c>
      <c r="D252" t="s">
        <v>285</v>
      </c>
    </row>
    <row r="253" spans="1:4" x14ac:dyDescent="0.25">
      <c r="A253">
        <v>7406</v>
      </c>
      <c r="B253" t="s">
        <v>290</v>
      </c>
      <c r="C253" t="s">
        <v>55</v>
      </c>
      <c r="D253" t="s">
        <v>285</v>
      </c>
    </row>
    <row r="254" spans="1:4" x14ac:dyDescent="0.25">
      <c r="A254">
        <v>7407</v>
      </c>
      <c r="B254" t="s">
        <v>291</v>
      </c>
      <c r="C254" t="s">
        <v>55</v>
      </c>
      <c r="D254" t="s">
        <v>285</v>
      </c>
    </row>
    <row r="255" spans="1:4" x14ac:dyDescent="0.25">
      <c r="A255">
        <v>7408</v>
      </c>
      <c r="B255" t="s">
        <v>292</v>
      </c>
      <c r="C255" t="s">
        <v>55</v>
      </c>
      <c r="D255" t="s">
        <v>285</v>
      </c>
    </row>
    <row r="256" spans="1:4" x14ac:dyDescent="0.25">
      <c r="A256">
        <v>7409</v>
      </c>
      <c r="B256" t="s">
        <v>293</v>
      </c>
      <c r="C256" t="s">
        <v>55</v>
      </c>
      <c r="D256" t="s">
        <v>285</v>
      </c>
    </row>
    <row r="257" spans="1:4" x14ac:dyDescent="0.25">
      <c r="A257">
        <v>7410</v>
      </c>
      <c r="B257" t="s">
        <v>294</v>
      </c>
      <c r="C257" t="s">
        <v>55</v>
      </c>
      <c r="D257" t="s">
        <v>285</v>
      </c>
    </row>
    <row r="258" spans="1:4" x14ac:dyDescent="0.25">
      <c r="A258">
        <v>7411</v>
      </c>
      <c r="B258" t="s">
        <v>295</v>
      </c>
      <c r="C258" t="s">
        <v>55</v>
      </c>
      <c r="D258" t="s">
        <v>285</v>
      </c>
    </row>
    <row r="259" spans="1:4" x14ac:dyDescent="0.25">
      <c r="A259">
        <v>7501</v>
      </c>
      <c r="B259" t="s">
        <v>296</v>
      </c>
      <c r="C259" t="s">
        <v>70</v>
      </c>
      <c r="D259" t="s">
        <v>297</v>
      </c>
    </row>
    <row r="260" spans="1:4" x14ac:dyDescent="0.25">
      <c r="A260">
        <v>7502</v>
      </c>
      <c r="B260" t="s">
        <v>298</v>
      </c>
      <c r="C260" t="s">
        <v>70</v>
      </c>
      <c r="D260" t="s">
        <v>297</v>
      </c>
    </row>
    <row r="261" spans="1:4" x14ac:dyDescent="0.25">
      <c r="A261">
        <v>7503</v>
      </c>
      <c r="B261" t="s">
        <v>299</v>
      </c>
      <c r="C261" t="s">
        <v>70</v>
      </c>
      <c r="D261" t="s">
        <v>297</v>
      </c>
    </row>
    <row r="262" spans="1:4" x14ac:dyDescent="0.25">
      <c r="A262">
        <v>7504</v>
      </c>
      <c r="B262" t="s">
        <v>300</v>
      </c>
      <c r="C262" t="s">
        <v>70</v>
      </c>
      <c r="D262" t="s">
        <v>297</v>
      </c>
    </row>
    <row r="263" spans="1:4" x14ac:dyDescent="0.25">
      <c r="A263">
        <v>7505</v>
      </c>
      <c r="B263" t="s">
        <v>297</v>
      </c>
      <c r="C263" t="s">
        <v>70</v>
      </c>
      <c r="D263" t="s">
        <v>297</v>
      </c>
    </row>
    <row r="264" spans="1:4" x14ac:dyDescent="0.25">
      <c r="A264">
        <v>7601</v>
      </c>
      <c r="B264" t="s">
        <v>301</v>
      </c>
      <c r="C264" t="s">
        <v>133</v>
      </c>
      <c r="D264" t="s">
        <v>302</v>
      </c>
    </row>
    <row r="265" spans="1:4" x14ac:dyDescent="0.25">
      <c r="A265">
        <v>7602</v>
      </c>
      <c r="B265" t="s">
        <v>303</v>
      </c>
      <c r="C265" t="s">
        <v>133</v>
      </c>
      <c r="D265" t="s">
        <v>302</v>
      </c>
    </row>
    <row r="266" spans="1:4" x14ac:dyDescent="0.25">
      <c r="A266">
        <v>7603</v>
      </c>
      <c r="B266" t="s">
        <v>304</v>
      </c>
      <c r="C266" t="s">
        <v>133</v>
      </c>
      <c r="D266" t="s">
        <v>302</v>
      </c>
    </row>
    <row r="267" spans="1:4" x14ac:dyDescent="0.25">
      <c r="A267">
        <v>7604</v>
      </c>
      <c r="B267" t="s">
        <v>305</v>
      </c>
      <c r="C267" t="s">
        <v>133</v>
      </c>
      <c r="D267" t="s">
        <v>302</v>
      </c>
    </row>
    <row r="268" spans="1:4" x14ac:dyDescent="0.25">
      <c r="A268">
        <v>7605</v>
      </c>
      <c r="B268" t="s">
        <v>306</v>
      </c>
      <c r="C268" t="s">
        <v>133</v>
      </c>
      <c r="D268" t="s">
        <v>302</v>
      </c>
    </row>
    <row r="269" spans="1:4" x14ac:dyDescent="0.25">
      <c r="A269">
        <v>7606</v>
      </c>
      <c r="B269" t="s">
        <v>307</v>
      </c>
      <c r="C269" t="s">
        <v>133</v>
      </c>
      <c r="D269" t="s">
        <v>302</v>
      </c>
    </row>
    <row r="270" spans="1:4" x14ac:dyDescent="0.25">
      <c r="A270">
        <v>7607</v>
      </c>
      <c r="B270" t="s">
        <v>308</v>
      </c>
      <c r="C270" t="s">
        <v>133</v>
      </c>
      <c r="D270" t="s">
        <v>302</v>
      </c>
    </row>
    <row r="271" spans="1:4" x14ac:dyDescent="0.25">
      <c r="A271">
        <v>7608</v>
      </c>
      <c r="B271" t="s">
        <v>309</v>
      </c>
      <c r="C271" t="s">
        <v>133</v>
      </c>
      <c r="D271" t="s">
        <v>302</v>
      </c>
    </row>
    <row r="272" spans="1:4" x14ac:dyDescent="0.25">
      <c r="A272">
        <v>7609</v>
      </c>
      <c r="B272" t="s">
        <v>310</v>
      </c>
      <c r="C272" t="s">
        <v>133</v>
      </c>
      <c r="D272" t="s">
        <v>302</v>
      </c>
    </row>
    <row r="273" spans="1:4" x14ac:dyDescent="0.25">
      <c r="A273">
        <v>7610</v>
      </c>
      <c r="B273" t="s">
        <v>311</v>
      </c>
      <c r="C273" t="s">
        <v>133</v>
      </c>
      <c r="D273" t="s">
        <v>302</v>
      </c>
    </row>
    <row r="274" spans="1:4" x14ac:dyDescent="0.25">
      <c r="A274">
        <v>7611</v>
      </c>
      <c r="B274" t="s">
        <v>312</v>
      </c>
      <c r="C274" t="s">
        <v>133</v>
      </c>
      <c r="D274" t="s">
        <v>302</v>
      </c>
    </row>
    <row r="275" spans="1:4" x14ac:dyDescent="0.25">
      <c r="A275">
        <v>7701</v>
      </c>
      <c r="B275" t="s">
        <v>313</v>
      </c>
      <c r="C275" t="s">
        <v>70</v>
      </c>
      <c r="D275" t="s">
        <v>314</v>
      </c>
    </row>
    <row r="276" spans="1:4" x14ac:dyDescent="0.25">
      <c r="A276">
        <v>7702</v>
      </c>
      <c r="B276" t="s">
        <v>315</v>
      </c>
      <c r="C276" t="s">
        <v>70</v>
      </c>
      <c r="D276" t="s">
        <v>314</v>
      </c>
    </row>
    <row r="277" spans="1:4" x14ac:dyDescent="0.25">
      <c r="A277">
        <v>7703</v>
      </c>
      <c r="B277" t="s">
        <v>316</v>
      </c>
      <c r="C277" t="s">
        <v>70</v>
      </c>
      <c r="D277" t="s">
        <v>314</v>
      </c>
    </row>
    <row r="278" spans="1:4" x14ac:dyDescent="0.25">
      <c r="A278">
        <v>7704</v>
      </c>
      <c r="B278" t="s">
        <v>317</v>
      </c>
      <c r="C278" t="s">
        <v>70</v>
      </c>
      <c r="D278" t="s">
        <v>314</v>
      </c>
    </row>
    <row r="279" spans="1:4" x14ac:dyDescent="0.25">
      <c r="A279">
        <v>7705</v>
      </c>
      <c r="B279" t="s">
        <v>318</v>
      </c>
      <c r="C279" t="s">
        <v>70</v>
      </c>
      <c r="D279" t="s">
        <v>314</v>
      </c>
    </row>
    <row r="280" spans="1:4" x14ac:dyDescent="0.25">
      <c r="A280">
        <v>7706</v>
      </c>
      <c r="B280" t="s">
        <v>319</v>
      </c>
      <c r="C280" t="s">
        <v>70</v>
      </c>
      <c r="D280" t="s">
        <v>314</v>
      </c>
    </row>
    <row r="281" spans="1:4" x14ac:dyDescent="0.25">
      <c r="A281">
        <v>7707</v>
      </c>
      <c r="B281" t="s">
        <v>320</v>
      </c>
      <c r="C281" t="s">
        <v>70</v>
      </c>
      <c r="D281" t="s">
        <v>314</v>
      </c>
    </row>
    <row r="282" spans="1:4" x14ac:dyDescent="0.25">
      <c r="A282">
        <v>7708</v>
      </c>
      <c r="B282" t="s">
        <v>321</v>
      </c>
      <c r="C282" t="s">
        <v>70</v>
      </c>
      <c r="D282" t="s">
        <v>314</v>
      </c>
    </row>
    <row r="283" spans="1:4" x14ac:dyDescent="0.25">
      <c r="A283">
        <v>7709</v>
      </c>
      <c r="B283" t="s">
        <v>322</v>
      </c>
      <c r="C283" t="s">
        <v>70</v>
      </c>
      <c r="D283" t="s">
        <v>314</v>
      </c>
    </row>
    <row r="284" spans="1:4" x14ac:dyDescent="0.25">
      <c r="A284">
        <v>7710</v>
      </c>
      <c r="B284" t="s">
        <v>314</v>
      </c>
      <c r="C284" t="s">
        <v>70</v>
      </c>
      <c r="D284" t="s">
        <v>314</v>
      </c>
    </row>
    <row r="285" spans="1:4" x14ac:dyDescent="0.25">
      <c r="A285">
        <v>7801</v>
      </c>
      <c r="B285" t="s">
        <v>323</v>
      </c>
      <c r="C285" t="s">
        <v>55</v>
      </c>
      <c r="D285" t="s">
        <v>324</v>
      </c>
    </row>
    <row r="286" spans="1:4" x14ac:dyDescent="0.25">
      <c r="A286">
        <v>7802</v>
      </c>
      <c r="B286" t="s">
        <v>325</v>
      </c>
      <c r="C286" t="s">
        <v>55</v>
      </c>
      <c r="D286" t="s">
        <v>324</v>
      </c>
    </row>
    <row r="287" spans="1:4" x14ac:dyDescent="0.25">
      <c r="A287">
        <v>7803</v>
      </c>
      <c r="B287" t="s">
        <v>326</v>
      </c>
      <c r="C287" t="s">
        <v>55</v>
      </c>
      <c r="D287" t="s">
        <v>324</v>
      </c>
    </row>
    <row r="288" spans="1:4" x14ac:dyDescent="0.25">
      <c r="A288">
        <v>7804</v>
      </c>
      <c r="B288" t="s">
        <v>327</v>
      </c>
      <c r="C288" t="s">
        <v>55</v>
      </c>
      <c r="D288" t="s">
        <v>324</v>
      </c>
    </row>
    <row r="289" spans="1:4" x14ac:dyDescent="0.25">
      <c r="A289">
        <v>7805</v>
      </c>
      <c r="B289" t="s">
        <v>324</v>
      </c>
      <c r="C289" t="s">
        <v>55</v>
      </c>
      <c r="D289" t="s">
        <v>324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pageSetUpPr fitToPage="1"/>
  </sheetPr>
  <dimension ref="A1:J101"/>
  <sheetViews>
    <sheetView tabSelected="1" topLeftCell="D55" zoomScaleNormal="100" zoomScaleSheetLayoutView="70" workbookViewId="0">
      <selection activeCell="H69" sqref="H69"/>
    </sheetView>
  </sheetViews>
  <sheetFormatPr defaultColWidth="9.140625" defaultRowHeight="15.75" x14ac:dyDescent="0.25"/>
  <cols>
    <col min="1" max="1" width="9.140625" style="20" hidden="1" customWidth="1"/>
    <col min="2" max="3" width="9.140625" style="1" hidden="1" customWidth="1"/>
    <col min="4" max="4" width="6.42578125" style="1" customWidth="1"/>
    <col min="5" max="5" width="47.85546875" style="24" customWidth="1"/>
    <col min="6" max="6" width="15.7109375" style="1" customWidth="1"/>
    <col min="7" max="7" width="17.5703125" style="1" customWidth="1"/>
    <col min="8" max="8" width="22.85546875" style="1" customWidth="1"/>
    <col min="9" max="16384" width="9.140625" style="1"/>
  </cols>
  <sheetData>
    <row r="1" spans="1:8" x14ac:dyDescent="0.25">
      <c r="A1" s="20">
        <f>code</f>
        <v>0</v>
      </c>
      <c r="B1" s="22" t="s">
        <v>498</v>
      </c>
      <c r="C1" s="20" t="s">
        <v>497</v>
      </c>
      <c r="H1" s="36" t="s">
        <v>500</v>
      </c>
    </row>
    <row r="2" spans="1:8" ht="27.75" customHeight="1" x14ac:dyDescent="0.25">
      <c r="C2" s="20"/>
      <c r="E2" s="38" t="s">
        <v>10</v>
      </c>
      <c r="F2" s="38"/>
      <c r="G2" s="38"/>
      <c r="H2" s="38"/>
    </row>
    <row r="3" spans="1:8" ht="41.25" customHeight="1" x14ac:dyDescent="0.25">
      <c r="E3" s="43" t="s">
        <v>458</v>
      </c>
      <c r="F3" s="43"/>
      <c r="G3" s="43"/>
      <c r="H3" s="43"/>
    </row>
    <row r="4" spans="1:8" x14ac:dyDescent="0.25">
      <c r="E4" s="21"/>
      <c r="F4" s="21"/>
      <c r="G4" s="21"/>
      <c r="H4" s="21"/>
    </row>
    <row r="5" spans="1:8" ht="16.5" thickBot="1" x14ac:dyDescent="0.3">
      <c r="C5" s="22"/>
      <c r="E5" s="40" t="s">
        <v>0</v>
      </c>
      <c r="F5" s="40"/>
      <c r="G5" s="40"/>
      <c r="H5" s="40"/>
    </row>
    <row r="6" spans="1:8" x14ac:dyDescent="0.25">
      <c r="B6" s="22"/>
      <c r="E6" s="23" t="s">
        <v>328</v>
      </c>
      <c r="F6" s="45"/>
      <c r="G6" s="45"/>
      <c r="H6" s="45"/>
    </row>
    <row r="7" spans="1:8" x14ac:dyDescent="0.25">
      <c r="B7" s="22"/>
      <c r="E7" s="24" t="s">
        <v>1</v>
      </c>
      <c r="F7" s="41" t="str">
        <f>IF(code="","",VLOOKUP(code,muninfo,2,0))</f>
        <v/>
      </c>
      <c r="G7" s="41"/>
      <c r="H7" s="41"/>
    </row>
    <row r="8" spans="1:8" x14ac:dyDescent="0.25">
      <c r="B8" s="22"/>
      <c r="E8" s="24" t="s">
        <v>2</v>
      </c>
      <c r="F8" s="41" t="str">
        <f>IF(code="","",VLOOKUP(code,muninfo,4,0))</f>
        <v/>
      </c>
      <c r="G8" s="41"/>
      <c r="H8" s="41"/>
    </row>
    <row r="9" spans="1:8" x14ac:dyDescent="0.25">
      <c r="B9" s="22"/>
      <c r="E9" s="24" t="s">
        <v>444</v>
      </c>
      <c r="F9" s="41" t="str">
        <f>IF(code="","",VLOOKUP(code,muninfo,3,0))</f>
        <v/>
      </c>
      <c r="G9" s="41"/>
      <c r="H9" s="41"/>
    </row>
    <row r="10" spans="1:8" x14ac:dyDescent="0.25">
      <c r="A10" s="20">
        <f>code</f>
        <v>0</v>
      </c>
      <c r="B10" s="22" t="s">
        <v>418</v>
      </c>
      <c r="C10" s="1" t="str">
        <f>IF(F10="","",F10)</f>
        <v>инж. Недко Кулевски</v>
      </c>
      <c r="E10" s="24" t="s">
        <v>3</v>
      </c>
      <c r="F10" s="44" t="s">
        <v>501</v>
      </c>
      <c r="G10" s="44"/>
      <c r="H10" s="44"/>
    </row>
    <row r="11" spans="1:8" x14ac:dyDescent="0.25">
      <c r="A11" s="20">
        <f>code</f>
        <v>0</v>
      </c>
      <c r="B11" s="22" t="s">
        <v>419</v>
      </c>
      <c r="C11" s="1" t="str">
        <f>IF(F11="","",F11)</f>
        <v>Кмет</v>
      </c>
      <c r="E11" s="24" t="s">
        <v>4</v>
      </c>
      <c r="F11" s="44" t="s">
        <v>502</v>
      </c>
      <c r="G11" s="44"/>
      <c r="H11" s="44"/>
    </row>
    <row r="12" spans="1:8" x14ac:dyDescent="0.25">
      <c r="A12" s="20">
        <f>code</f>
        <v>0</v>
      </c>
      <c r="B12" s="22" t="s">
        <v>420</v>
      </c>
      <c r="C12" s="1" t="str">
        <f>IF(F12="","",F12)</f>
        <v>0899911202</v>
      </c>
      <c r="E12" s="24" t="s">
        <v>5</v>
      </c>
      <c r="F12" s="44" t="s">
        <v>503</v>
      </c>
      <c r="G12" s="44"/>
      <c r="H12" s="44"/>
    </row>
    <row r="13" spans="1:8" x14ac:dyDescent="0.25">
      <c r="A13" s="20">
        <f>code</f>
        <v>0</v>
      </c>
      <c r="B13" s="22" t="s">
        <v>421</v>
      </c>
      <c r="C13" s="1" t="str">
        <f>IF(F13="","",F13)</f>
        <v>ob.rudozem@gmail.com</v>
      </c>
      <c r="E13" s="24" t="s">
        <v>6</v>
      </c>
      <c r="F13" s="44" t="s">
        <v>504</v>
      </c>
      <c r="G13" s="44"/>
      <c r="H13" s="44"/>
    </row>
    <row r="14" spans="1:8" x14ac:dyDescent="0.25">
      <c r="B14" s="22" t="s">
        <v>381</v>
      </c>
      <c r="F14" s="25"/>
      <c r="G14" s="25"/>
      <c r="H14" s="25"/>
    </row>
    <row r="15" spans="1:8" ht="16.5" thickBot="1" x14ac:dyDescent="0.3">
      <c r="B15" s="22" t="s">
        <v>381</v>
      </c>
      <c r="E15" s="40" t="s">
        <v>11</v>
      </c>
      <c r="F15" s="40"/>
      <c r="G15" s="40"/>
      <c r="H15" s="40"/>
    </row>
    <row r="16" spans="1:8" ht="22.5" customHeight="1" x14ac:dyDescent="0.25">
      <c r="A16" s="20">
        <f>code</f>
        <v>0</v>
      </c>
      <c r="B16" s="22" t="s">
        <v>382</v>
      </c>
      <c r="C16" s="1" t="str">
        <f>IF(E16="","",E16)</f>
        <v>„Рехабилитация на път SML 2248 /III-8683/ Смилян – Букаците – Горово – граница общ. (Смолян – Рудозем) – Витина – Елховец /ІІІ 8681/” от к. 8+300 до км. 12+100“</v>
      </c>
      <c r="E16" s="50" t="s">
        <v>505</v>
      </c>
      <c r="F16" s="50"/>
      <c r="G16" s="50"/>
      <c r="H16" s="50"/>
    </row>
    <row r="17" spans="1:8" x14ac:dyDescent="0.25">
      <c r="B17" s="22" t="s">
        <v>381</v>
      </c>
      <c r="F17" s="25"/>
      <c r="G17" s="25"/>
      <c r="H17" s="25"/>
    </row>
    <row r="18" spans="1:8" ht="16.5" thickBot="1" x14ac:dyDescent="0.3">
      <c r="B18" s="22" t="s">
        <v>381</v>
      </c>
      <c r="E18" s="40" t="s">
        <v>12</v>
      </c>
      <c r="F18" s="40"/>
      <c r="G18" s="40"/>
      <c r="H18" s="40"/>
    </row>
    <row r="19" spans="1:8" x14ac:dyDescent="0.25">
      <c r="B19" s="22"/>
      <c r="E19" s="47" t="s">
        <v>454</v>
      </c>
      <c r="F19" s="47"/>
      <c r="G19" s="47"/>
      <c r="H19" s="47"/>
    </row>
    <row r="20" spans="1:8" ht="344.25" customHeight="1" x14ac:dyDescent="0.25">
      <c r="A20" s="20">
        <f>code</f>
        <v>0</v>
      </c>
      <c r="B20" s="22" t="s">
        <v>453</v>
      </c>
      <c r="C20" s="1" t="str">
        <f>IF(E20="","",E20)</f>
        <v xml:space="preserve"> Обектът „Рехабилитация на път SML 2248 /III-8683/ Смилян – Букаците – Горово – граница общ. (Смолян – Рудозем) – Витина – Елховец /ІІІ 8681/” от к. 8+300 до км. 12+100“ е част от общинския път SML 2248 /III-8683/Смилян – Букаците – Горово – граница общ. (Смолян – Рудозем) – Витина – Елховец /ІІІ 8681/  от к. 8+300 до км. 12+100 Начало –  Пътят представлява продължение на съществуващият общински път /SML 2248/  от съществуващата чешма при км 8+300 на около 1 км след отклонението за с.Поляна. Развива се през сложен планински терен с големи надлъжни наклони и остри криви с малки радиуси почти изцяло през горски фонд.   Дължината на трасето е около 3,8 км.  Край – Пътят завършва при км 12+100  на около 2,2 км преди с.Елховец.   Пътят до около км 9+539 е в задоволително състояние настилка и пътни елементи.  Изпълнен е с асфалтобетонова настилка, която след км  9+539 до края е в много лошо състояние. Събразно терените форми пътят е изпълнен откъм ската с ригола ограничена с бетонов бордюр 18/35 и берма след него с ширина около 0,5 м, или със  земен окоп.                         Предвижда се рехабилитация с асфалтови пластове, осигуряващи минимална дебелина  от 7 до 10 см, с които се осигуряват два асфалтови пласта:
 износващ пласт тип”А” с дебелина 4 см
 изравнителни и профилиращи пластове от неплътен асфалтобетон с различна дебелина, но не по-малко от 4 см. 
 В установените участъци с необходимост от реконструкция се предвижда:
 плътен асфалтобетон - 4 см
 неплътен асфалтобетон - 4 см
 несортиран трошен камък - 40 см
</v>
      </c>
      <c r="E20" s="46" t="s">
        <v>506</v>
      </c>
      <c r="F20" s="46"/>
      <c r="G20" s="46"/>
      <c r="H20" s="46"/>
    </row>
    <row r="21" spans="1:8" x14ac:dyDescent="0.25">
      <c r="A21" s="20">
        <f>code</f>
        <v>0</v>
      </c>
      <c r="B21" s="22" t="s">
        <v>383</v>
      </c>
      <c r="C21" s="1" t="str">
        <f>IF(F21="","",F21)</f>
        <v>„Рехабилитация на път SML 2248 /III-8683/ Смилян – Букаците – Горово – граница общ. (Смолян – Рудозем) – Витина – Елховец /ІІІ 8681/” от к. 8+300 до км. 12+100“</v>
      </c>
      <c r="E21" s="24" t="s">
        <v>7</v>
      </c>
      <c r="F21" s="44" t="s">
        <v>505</v>
      </c>
      <c r="G21" s="44"/>
      <c r="H21" s="44"/>
    </row>
    <row r="22" spans="1:8" ht="31.5" x14ac:dyDescent="0.25">
      <c r="A22" s="20">
        <f>code</f>
        <v>0</v>
      </c>
      <c r="B22" s="22" t="s">
        <v>384</v>
      </c>
      <c r="C22" s="1" t="str">
        <f>IF(F22="","",F22)</f>
        <v>територията на община Рудозем- с.Елховец, с.Витина, с.Поляна, с.Горово</v>
      </c>
      <c r="E22" s="24" t="s">
        <v>452</v>
      </c>
      <c r="F22" s="48" t="s">
        <v>507</v>
      </c>
      <c r="G22" s="48"/>
      <c r="H22" s="48"/>
    </row>
    <row r="23" spans="1:8" ht="33.75" customHeight="1" x14ac:dyDescent="0.25">
      <c r="A23" s="20">
        <f>code</f>
        <v>0</v>
      </c>
      <c r="B23" s="22" t="s">
        <v>385</v>
      </c>
      <c r="C23" s="1">
        <f>IF(H23="","",H23)</f>
        <v>1450</v>
      </c>
      <c r="E23" s="39" t="s">
        <v>8</v>
      </c>
      <c r="F23" s="39"/>
      <c r="G23" s="39"/>
      <c r="H23" s="2">
        <v>1450</v>
      </c>
    </row>
    <row r="24" spans="1:8" ht="33.75" customHeight="1" x14ac:dyDescent="0.25">
      <c r="B24" s="22" t="s">
        <v>381</v>
      </c>
      <c r="E24" s="39" t="s">
        <v>329</v>
      </c>
      <c r="F24" s="39"/>
      <c r="G24" s="39"/>
      <c r="H24" s="39"/>
    </row>
    <row r="25" spans="1:8" ht="15.75" customHeight="1" x14ac:dyDescent="0.25">
      <c r="A25" s="20">
        <f>code</f>
        <v>0</v>
      </c>
      <c r="B25" s="22" t="s">
        <v>386</v>
      </c>
      <c r="C25" s="1" t="str">
        <f>IF(H25="","",H25)</f>
        <v>Критично</v>
      </c>
      <c r="E25" s="26" t="s">
        <v>344</v>
      </c>
      <c r="F25" s="27"/>
      <c r="G25" s="27"/>
      <c r="H25" s="3" t="s">
        <v>24</v>
      </c>
    </row>
    <row r="26" spans="1:8" x14ac:dyDescent="0.25">
      <c r="A26" s="20">
        <f>code</f>
        <v>0</v>
      </c>
      <c r="B26" s="22" t="s">
        <v>387</v>
      </c>
      <c r="C26" s="1">
        <f>IF(H26="","",H26)</f>
        <v>1965</v>
      </c>
      <c r="E26" s="27" t="s">
        <v>332</v>
      </c>
      <c r="F26" s="27"/>
      <c r="G26" s="27"/>
      <c r="H26" s="4">
        <v>1965</v>
      </c>
    </row>
    <row r="27" spans="1:8" x14ac:dyDescent="0.25">
      <c r="A27" s="20">
        <f>code</f>
        <v>0</v>
      </c>
      <c r="B27" s="22" t="s">
        <v>388</v>
      </c>
      <c r="C27" s="1">
        <f>IF(H27="","",H27)</f>
        <v>2003</v>
      </c>
      <c r="E27" s="27" t="s">
        <v>333</v>
      </c>
      <c r="F27" s="27"/>
      <c r="G27" s="27"/>
      <c r="H27" s="4">
        <v>2003</v>
      </c>
    </row>
    <row r="28" spans="1:8" x14ac:dyDescent="0.25">
      <c r="A28" s="20">
        <f>code</f>
        <v>0</v>
      </c>
      <c r="B28" s="22" t="s">
        <v>389</v>
      </c>
      <c r="C28" s="1" t="str">
        <f>IF(H28="","",H28)</f>
        <v>текущ</v>
      </c>
      <c r="E28" s="27" t="s">
        <v>449</v>
      </c>
      <c r="F28" s="27"/>
      <c r="G28" s="27"/>
      <c r="H28" s="5" t="s">
        <v>335</v>
      </c>
    </row>
    <row r="29" spans="1:8" x14ac:dyDescent="0.25">
      <c r="A29" s="20">
        <f>code</f>
        <v>0</v>
      </c>
      <c r="B29" s="22" t="s">
        <v>447</v>
      </c>
      <c r="C29" s="1" t="str">
        <f>IF(H29="","",H29)</f>
        <v>6</v>
      </c>
      <c r="E29" s="42" t="s">
        <v>448</v>
      </c>
      <c r="F29" s="42"/>
      <c r="G29" s="42"/>
      <c r="H29" s="18" t="s">
        <v>508</v>
      </c>
    </row>
    <row r="30" spans="1:8" x14ac:dyDescent="0.25">
      <c r="B30" s="22" t="s">
        <v>381</v>
      </c>
      <c r="E30" s="39" t="s">
        <v>9</v>
      </c>
      <c r="F30" s="39"/>
      <c r="G30" s="39"/>
      <c r="H30" s="39"/>
    </row>
    <row r="31" spans="1:8" x14ac:dyDescent="0.25">
      <c r="A31" s="20">
        <f>code</f>
        <v>0</v>
      </c>
      <c r="B31" s="22" t="s">
        <v>390</v>
      </c>
      <c r="C31" s="1">
        <f>IF(H31="","",H31)</f>
        <v>1500</v>
      </c>
      <c r="E31" s="42" t="s">
        <v>29</v>
      </c>
      <c r="F31" s="42"/>
      <c r="G31" s="42"/>
      <c r="H31" s="6">
        <v>1500</v>
      </c>
    </row>
    <row r="32" spans="1:8" x14ac:dyDescent="0.25">
      <c r="A32" s="20">
        <f>code</f>
        <v>0</v>
      </c>
      <c r="B32" s="22" t="s">
        <v>391</v>
      </c>
      <c r="C32" s="1">
        <f>IF(H32="","",H32)</f>
        <v>1450</v>
      </c>
      <c r="E32" s="42" t="s">
        <v>28</v>
      </c>
      <c r="F32" s="42"/>
      <c r="G32" s="42"/>
      <c r="H32" s="6">
        <v>1450</v>
      </c>
    </row>
    <row r="33" spans="1:10" x14ac:dyDescent="0.25">
      <c r="B33" s="22" t="s">
        <v>381</v>
      </c>
      <c r="E33" s="39" t="s">
        <v>436</v>
      </c>
      <c r="F33" s="39"/>
      <c r="G33" s="39"/>
      <c r="H33" s="39"/>
    </row>
    <row r="34" spans="1:10" x14ac:dyDescent="0.25">
      <c r="B34" s="22" t="s">
        <v>381</v>
      </c>
      <c r="E34" s="28" t="s">
        <v>367</v>
      </c>
    </row>
    <row r="35" spans="1:10" x14ac:dyDescent="0.25">
      <c r="A35" s="20">
        <f>code</f>
        <v>0</v>
      </c>
      <c r="B35" s="22" t="s">
        <v>392</v>
      </c>
      <c r="C35" s="1" t="str">
        <f>IF(H35="","",H35)</f>
        <v>8+300</v>
      </c>
      <c r="E35" s="26" t="s">
        <v>368</v>
      </c>
      <c r="H35" s="7" t="s">
        <v>509</v>
      </c>
    </row>
    <row r="36" spans="1:10" x14ac:dyDescent="0.25">
      <c r="A36" s="20">
        <f>code</f>
        <v>0</v>
      </c>
      <c r="B36" s="22" t="s">
        <v>393</v>
      </c>
      <c r="C36" s="1" t="str">
        <f>IF(H36="","",H36)</f>
        <v>12+100</v>
      </c>
      <c r="E36" s="26" t="s">
        <v>369</v>
      </c>
      <c r="H36" s="8" t="s">
        <v>510</v>
      </c>
    </row>
    <row r="37" spans="1:10" x14ac:dyDescent="0.25">
      <c r="B37" s="22" t="s">
        <v>381</v>
      </c>
      <c r="E37" s="28" t="s">
        <v>370</v>
      </c>
    </row>
    <row r="38" spans="1:10" x14ac:dyDescent="0.25">
      <c r="A38" s="20">
        <f>code</f>
        <v>0</v>
      </c>
      <c r="B38" s="22" t="s">
        <v>394</v>
      </c>
      <c r="C38" s="1" t="str">
        <f>IF(H38="","",H38)</f>
        <v/>
      </c>
      <c r="E38" s="26" t="s">
        <v>371</v>
      </c>
      <c r="H38" s="7"/>
    </row>
    <row r="39" spans="1:10" x14ac:dyDescent="0.25">
      <c r="B39" s="22" t="s">
        <v>381</v>
      </c>
      <c r="E39" s="28" t="s">
        <v>372</v>
      </c>
    </row>
    <row r="40" spans="1:10" x14ac:dyDescent="0.25">
      <c r="A40" s="20">
        <f>code</f>
        <v>0</v>
      </c>
      <c r="B40" s="22" t="s">
        <v>395</v>
      </c>
      <c r="C40" s="1" t="str">
        <f>IF(H40="","",H40)</f>
        <v/>
      </c>
      <c r="E40" s="26" t="s">
        <v>450</v>
      </c>
      <c r="H40" s="7"/>
    </row>
    <row r="41" spans="1:10" x14ac:dyDescent="0.25">
      <c r="A41" s="20">
        <f>code</f>
        <v>0</v>
      </c>
      <c r="B41" s="22" t="s">
        <v>396</v>
      </c>
      <c r="C41" s="1" t="str">
        <f>IF(H41="","",H41)</f>
        <v/>
      </c>
      <c r="E41" s="26" t="s">
        <v>451</v>
      </c>
      <c r="H41" s="8"/>
    </row>
    <row r="42" spans="1:10" x14ac:dyDescent="0.25">
      <c r="A42" s="20">
        <f>code</f>
        <v>0</v>
      </c>
      <c r="B42" s="22" t="s">
        <v>434</v>
      </c>
      <c r="C42" s="1" t="str">
        <f>IF(H42="","",H42)</f>
        <v/>
      </c>
      <c r="E42" s="26" t="s">
        <v>373</v>
      </c>
      <c r="H42" s="8"/>
    </row>
    <row r="43" spans="1:10" x14ac:dyDescent="0.25">
      <c r="A43" s="20">
        <f>code</f>
        <v>0</v>
      </c>
      <c r="B43" s="22" t="s">
        <v>435</v>
      </c>
      <c r="C43" s="1" t="str">
        <f>IF(H43="","",H43)</f>
        <v/>
      </c>
      <c r="E43" s="26" t="s">
        <v>374</v>
      </c>
      <c r="H43" s="8"/>
    </row>
    <row r="44" spans="1:10" x14ac:dyDescent="0.25">
      <c r="B44" s="22" t="s">
        <v>381</v>
      </c>
      <c r="E44" s="28" t="s">
        <v>375</v>
      </c>
    </row>
    <row r="45" spans="1:10" x14ac:dyDescent="0.25">
      <c r="A45" s="20">
        <f>code</f>
        <v>0</v>
      </c>
      <c r="B45" s="22" t="s">
        <v>397</v>
      </c>
      <c r="C45" s="1" t="str">
        <f>IF(H45="","",H45)</f>
        <v/>
      </c>
      <c r="E45" s="9"/>
      <c r="F45" s="49" t="s">
        <v>376</v>
      </c>
      <c r="G45" s="49"/>
      <c r="H45" s="7"/>
    </row>
    <row r="46" spans="1:10" x14ac:dyDescent="0.25">
      <c r="A46" s="20">
        <f>code</f>
        <v>0</v>
      </c>
      <c r="B46" s="22" t="s">
        <v>398</v>
      </c>
      <c r="C46" s="1" t="str">
        <f>IF(H46="","",H46)</f>
        <v/>
      </c>
      <c r="E46" s="10"/>
      <c r="F46" s="62" t="s">
        <v>376</v>
      </c>
      <c r="G46" s="62"/>
      <c r="H46" s="8"/>
    </row>
    <row r="47" spans="1:10" x14ac:dyDescent="0.25">
      <c r="B47" s="22" t="s">
        <v>381</v>
      </c>
      <c r="E47" s="39" t="s">
        <v>13</v>
      </c>
      <c r="F47" s="39"/>
      <c r="G47" s="39"/>
      <c r="H47" s="39"/>
      <c r="I47" s="57"/>
      <c r="J47" s="57"/>
    </row>
    <row r="48" spans="1:10" x14ac:dyDescent="0.25">
      <c r="A48" s="20">
        <f t="shared" ref="A48:A70" si="0">code</f>
        <v>0</v>
      </c>
      <c r="B48" s="22" t="s">
        <v>399</v>
      </c>
      <c r="C48" s="1" t="str">
        <f t="shared" ref="C48:C54" si="1">IF(H48="","",H48)</f>
        <v>да</v>
      </c>
      <c r="E48" s="29" t="s">
        <v>17</v>
      </c>
      <c r="H48" s="11" t="s">
        <v>336</v>
      </c>
    </row>
    <row r="49" spans="1:8" x14ac:dyDescent="0.25">
      <c r="A49" s="20">
        <f t="shared" si="0"/>
        <v>0</v>
      </c>
      <c r="B49" s="22" t="s">
        <v>400</v>
      </c>
      <c r="C49" s="1" t="str">
        <f t="shared" si="1"/>
        <v/>
      </c>
      <c r="E49" s="29" t="s">
        <v>18</v>
      </c>
      <c r="H49" s="5"/>
    </row>
    <row r="50" spans="1:8" x14ac:dyDescent="0.25">
      <c r="A50" s="20">
        <f t="shared" si="0"/>
        <v>0</v>
      </c>
      <c r="B50" s="22" t="s">
        <v>401</v>
      </c>
      <c r="C50" s="1" t="str">
        <f t="shared" si="1"/>
        <v>да</v>
      </c>
      <c r="E50" s="29" t="s">
        <v>19</v>
      </c>
      <c r="H50" s="5" t="s">
        <v>336</v>
      </c>
    </row>
    <row r="51" spans="1:8" x14ac:dyDescent="0.25">
      <c r="A51" s="20">
        <f t="shared" si="0"/>
        <v>0</v>
      </c>
      <c r="B51" s="22" t="s">
        <v>402</v>
      </c>
      <c r="C51" s="1" t="str">
        <f t="shared" si="1"/>
        <v/>
      </c>
      <c r="E51" s="29" t="s">
        <v>20</v>
      </c>
      <c r="H51" s="5"/>
    </row>
    <row r="52" spans="1:8" x14ac:dyDescent="0.25">
      <c r="A52" s="20">
        <f t="shared" si="0"/>
        <v>0</v>
      </c>
      <c r="B52" s="22" t="s">
        <v>403</v>
      </c>
      <c r="C52" s="1" t="str">
        <f t="shared" si="1"/>
        <v>да</v>
      </c>
      <c r="E52" s="29" t="s">
        <v>21</v>
      </c>
      <c r="H52" s="5" t="s">
        <v>336</v>
      </c>
    </row>
    <row r="53" spans="1:8" x14ac:dyDescent="0.25">
      <c r="A53" s="20">
        <f t="shared" si="0"/>
        <v>0</v>
      </c>
      <c r="B53" s="22" t="s">
        <v>404</v>
      </c>
      <c r="C53" s="1" t="str">
        <f t="shared" si="1"/>
        <v>основен ремонт</v>
      </c>
      <c r="E53" s="39" t="s">
        <v>445</v>
      </c>
      <c r="F53" s="39"/>
      <c r="G53" s="39"/>
      <c r="H53" s="5" t="s">
        <v>345</v>
      </c>
    </row>
    <row r="54" spans="1:8" x14ac:dyDescent="0.25">
      <c r="A54" s="20">
        <f t="shared" si="0"/>
        <v>0</v>
      </c>
      <c r="B54" s="22" t="s">
        <v>405</v>
      </c>
      <c r="C54" s="1" t="str">
        <f t="shared" si="1"/>
        <v>не</v>
      </c>
      <c r="E54" s="39" t="s">
        <v>27</v>
      </c>
      <c r="F54" s="39"/>
      <c r="G54" s="39"/>
      <c r="H54" s="5" t="s">
        <v>337</v>
      </c>
    </row>
    <row r="55" spans="1:8" x14ac:dyDescent="0.25">
      <c r="A55" s="20">
        <f t="shared" si="0"/>
        <v>0</v>
      </c>
      <c r="B55" s="22" t="s">
        <v>406</v>
      </c>
      <c r="E55" s="30" t="s">
        <v>377</v>
      </c>
      <c r="F55" s="30"/>
      <c r="G55" s="30"/>
      <c r="H55" s="30"/>
    </row>
    <row r="56" spans="1:8" ht="15.75" customHeight="1" x14ac:dyDescent="0.25">
      <c r="A56" s="20">
        <f t="shared" si="0"/>
        <v>0</v>
      </c>
      <c r="B56" s="22" t="s">
        <v>407</v>
      </c>
      <c r="C56" s="1" t="str">
        <f>IF(E56="","",E56)</f>
        <v/>
      </c>
      <c r="E56" s="52"/>
      <c r="F56" s="52"/>
      <c r="G56" s="52"/>
      <c r="H56" s="52"/>
    </row>
    <row r="57" spans="1:8" x14ac:dyDescent="0.25">
      <c r="A57" s="20">
        <f t="shared" si="0"/>
        <v>0</v>
      </c>
      <c r="B57" s="22" t="s">
        <v>408</v>
      </c>
      <c r="C57" s="1">
        <f t="shared" ref="C57:C61" si="2">IF(H57="","",H57)</f>
        <v>1</v>
      </c>
      <c r="E57" s="39" t="s">
        <v>378</v>
      </c>
      <c r="F57" s="39"/>
      <c r="G57" s="39"/>
      <c r="H57" s="12">
        <v>1</v>
      </c>
    </row>
    <row r="58" spans="1:8" x14ac:dyDescent="0.25">
      <c r="A58" s="20">
        <f t="shared" si="0"/>
        <v>0</v>
      </c>
      <c r="B58" s="22" t="s">
        <v>409</v>
      </c>
      <c r="C58" s="1">
        <f t="shared" si="2"/>
        <v>2022</v>
      </c>
      <c r="E58" s="53" t="s">
        <v>16</v>
      </c>
      <c r="F58" s="53"/>
      <c r="G58" s="53"/>
      <c r="H58" s="13">
        <v>2022</v>
      </c>
    </row>
    <row r="59" spans="1:8" ht="48.75" customHeight="1" x14ac:dyDescent="0.25">
      <c r="A59" s="20">
        <f t="shared" si="0"/>
        <v>0</v>
      </c>
      <c r="B59" s="22" t="s">
        <v>410</v>
      </c>
      <c r="C59" s="1">
        <f t="shared" si="2"/>
        <v>45352</v>
      </c>
      <c r="E59" s="53" t="s">
        <v>14</v>
      </c>
      <c r="F59" s="53"/>
      <c r="G59" s="53"/>
      <c r="H59" s="37">
        <v>45352</v>
      </c>
    </row>
    <row r="60" spans="1:8" x14ac:dyDescent="0.25">
      <c r="A60" s="20">
        <f t="shared" si="0"/>
        <v>0</v>
      </c>
      <c r="B60" s="22" t="s">
        <v>411</v>
      </c>
      <c r="C60" s="1">
        <f t="shared" si="2"/>
        <v>45657</v>
      </c>
      <c r="E60" s="53" t="s">
        <v>15</v>
      </c>
      <c r="F60" s="53"/>
      <c r="G60" s="53"/>
      <c r="H60" s="37">
        <v>45657</v>
      </c>
    </row>
    <row r="61" spans="1:8" x14ac:dyDescent="0.25">
      <c r="A61" s="20">
        <f t="shared" si="0"/>
        <v>0</v>
      </c>
      <c r="B61" s="22" t="s">
        <v>427</v>
      </c>
      <c r="C61" s="1">
        <f t="shared" si="2"/>
        <v>6</v>
      </c>
      <c r="E61" s="53" t="s">
        <v>446</v>
      </c>
      <c r="F61" s="53"/>
      <c r="G61" s="53"/>
      <c r="H61" s="13">
        <v>6</v>
      </c>
    </row>
    <row r="62" spans="1:8" ht="15.75" customHeight="1" x14ac:dyDescent="0.25">
      <c r="A62" s="20">
        <f t="shared" si="0"/>
        <v>0</v>
      </c>
      <c r="B62" s="22" t="s">
        <v>438</v>
      </c>
      <c r="C62" s="1">
        <f>IF(H62="","",H62)</f>
        <v>1745446.7</v>
      </c>
      <c r="E62" s="39" t="s">
        <v>437</v>
      </c>
      <c r="F62" s="39"/>
      <c r="G62" s="39"/>
      <c r="H62" s="32">
        <f>SUM(H63:H67)</f>
        <v>1745446.7</v>
      </c>
    </row>
    <row r="63" spans="1:8" x14ac:dyDescent="0.25">
      <c r="A63" s="20">
        <f t="shared" si="0"/>
        <v>0</v>
      </c>
      <c r="B63" s="22" t="s">
        <v>439</v>
      </c>
      <c r="C63" s="1" t="str">
        <f t="shared" ref="C63:C68" si="3">IF(H63="","",H63)</f>
        <v/>
      </c>
      <c r="E63" s="27" t="s">
        <v>33</v>
      </c>
      <c r="F63" s="31"/>
      <c r="G63" s="33" t="str">
        <f>IF(H63=0,"",H63/$H$62)</f>
        <v/>
      </c>
      <c r="H63" s="14"/>
    </row>
    <row r="64" spans="1:8" x14ac:dyDescent="0.25">
      <c r="A64" s="20">
        <f t="shared" si="0"/>
        <v>0</v>
      </c>
      <c r="B64" s="22" t="s">
        <v>440</v>
      </c>
      <c r="C64" s="1">
        <f t="shared" si="3"/>
        <v>1728262.7</v>
      </c>
      <c r="E64" s="27" t="s">
        <v>34</v>
      </c>
      <c r="F64" s="31"/>
      <c r="G64" s="33">
        <f>IF(H64=0,"",H64/$H$62)</f>
        <v>0.99015495574857715</v>
      </c>
      <c r="H64" s="15">
        <v>1728262.7</v>
      </c>
    </row>
    <row r="65" spans="1:8" x14ac:dyDescent="0.25">
      <c r="A65" s="20">
        <f t="shared" si="0"/>
        <v>0</v>
      </c>
      <c r="B65" s="22" t="s">
        <v>441</v>
      </c>
      <c r="C65" s="1">
        <f t="shared" si="3"/>
        <v>9444</v>
      </c>
      <c r="E65" s="27" t="s">
        <v>35</v>
      </c>
      <c r="F65" s="31"/>
      <c r="G65" s="33">
        <f>IF(H65=0,"",H65/$H$62)</f>
        <v>5.4106493197414738E-3</v>
      </c>
      <c r="H65" s="15">
        <v>9444</v>
      </c>
    </row>
    <row r="66" spans="1:8" x14ac:dyDescent="0.25">
      <c r="A66" s="20">
        <f t="shared" si="0"/>
        <v>0</v>
      </c>
      <c r="B66" s="22" t="s">
        <v>442</v>
      </c>
      <c r="C66" s="1" t="str">
        <f t="shared" si="3"/>
        <v/>
      </c>
      <c r="E66" s="27" t="s">
        <v>36</v>
      </c>
      <c r="F66" s="31"/>
      <c r="G66" s="33" t="str">
        <f>IF(H66=0,"",H66/$H$62)</f>
        <v/>
      </c>
      <c r="H66" s="15"/>
    </row>
    <row r="67" spans="1:8" x14ac:dyDescent="0.25">
      <c r="A67" s="20">
        <f t="shared" si="0"/>
        <v>0</v>
      </c>
      <c r="B67" s="22" t="s">
        <v>443</v>
      </c>
      <c r="C67" s="1">
        <f t="shared" si="3"/>
        <v>7740</v>
      </c>
      <c r="E67" s="27" t="s">
        <v>37</v>
      </c>
      <c r="F67" s="31"/>
      <c r="G67" s="33">
        <f>IF(H67=0,"",H67/$H$62)</f>
        <v>4.434394931681386E-3</v>
      </c>
      <c r="H67" s="15">
        <v>7740</v>
      </c>
    </row>
    <row r="68" spans="1:8" ht="32.25" customHeight="1" x14ac:dyDescent="0.25">
      <c r="A68" s="20">
        <f t="shared" si="0"/>
        <v>0</v>
      </c>
      <c r="B68" s="22" t="s">
        <v>459</v>
      </c>
      <c r="C68" s="1">
        <f t="shared" si="3"/>
        <v>1745446.7</v>
      </c>
      <c r="E68" s="60" t="s">
        <v>490</v>
      </c>
      <c r="F68" s="60"/>
      <c r="G68" s="60"/>
      <c r="H68" s="32">
        <f>SUM(H69:H71)</f>
        <v>1745446.7</v>
      </c>
    </row>
    <row r="69" spans="1:8" x14ac:dyDescent="0.25">
      <c r="A69" s="20">
        <f t="shared" si="0"/>
        <v>0</v>
      </c>
      <c r="B69" s="22" t="s">
        <v>494</v>
      </c>
      <c r="C69" s="1">
        <f t="shared" ref="C69:C71" si="4">IF(H69="","",H69)</f>
        <v>1745446.7</v>
      </c>
      <c r="E69" s="27" t="s">
        <v>491</v>
      </c>
      <c r="F69" s="30"/>
      <c r="G69" s="30"/>
      <c r="H69" s="35">
        <v>1745446.7</v>
      </c>
    </row>
    <row r="70" spans="1:8" x14ac:dyDescent="0.25">
      <c r="A70" s="20">
        <f t="shared" si="0"/>
        <v>0</v>
      </c>
      <c r="B70" s="22" t="s">
        <v>495</v>
      </c>
      <c r="C70" s="1" t="str">
        <f t="shared" si="4"/>
        <v/>
      </c>
      <c r="E70" s="27" t="s">
        <v>492</v>
      </c>
      <c r="F70" s="30"/>
      <c r="G70" s="30"/>
      <c r="H70" s="35"/>
    </row>
    <row r="71" spans="1:8" x14ac:dyDescent="0.25">
      <c r="A71" s="20">
        <f t="shared" ref="A71:A72" si="5">code</f>
        <v>0</v>
      </c>
      <c r="B71" s="22" t="s">
        <v>496</v>
      </c>
      <c r="C71" s="1" t="str">
        <f t="shared" si="4"/>
        <v/>
      </c>
      <c r="E71" s="27" t="s">
        <v>493</v>
      </c>
      <c r="F71" s="30"/>
      <c r="G71" s="30"/>
      <c r="H71" s="35"/>
    </row>
    <row r="72" spans="1:8" x14ac:dyDescent="0.25">
      <c r="A72" s="20">
        <f t="shared" si="5"/>
        <v>0</v>
      </c>
      <c r="B72" s="22" t="s">
        <v>489</v>
      </c>
      <c r="C72" s="1" t="str">
        <f t="shared" ref="C72" si="6">IF(H72="","",H72)</f>
        <v>недопустим</v>
      </c>
      <c r="E72" s="39" t="s">
        <v>499</v>
      </c>
      <c r="F72" s="39"/>
      <c r="G72" s="39"/>
      <c r="H72" s="16" t="s">
        <v>343</v>
      </c>
    </row>
    <row r="73" spans="1:8" x14ac:dyDescent="0.25">
      <c r="B73" s="22" t="s">
        <v>381</v>
      </c>
      <c r="F73" s="25"/>
      <c r="G73" s="25"/>
      <c r="H73" s="25"/>
    </row>
    <row r="74" spans="1:8" ht="16.5" thickBot="1" x14ac:dyDescent="0.3">
      <c r="B74" s="22" t="s">
        <v>381</v>
      </c>
      <c r="E74" s="40" t="s">
        <v>30</v>
      </c>
      <c r="F74" s="40"/>
      <c r="G74" s="40"/>
      <c r="H74" s="40"/>
    </row>
    <row r="75" spans="1:8" ht="142.5" customHeight="1" x14ac:dyDescent="0.25">
      <c r="A75" s="20">
        <f t="shared" ref="A75:A80" si="7">code</f>
        <v>0</v>
      </c>
      <c r="B75" s="22" t="s">
        <v>412</v>
      </c>
      <c r="C75" s="1" t="str">
        <f>IF(E75="","",E75)</f>
        <v>Община Рудозем е разположена в Рило - Родопския масив, често наричан още „Зеленото сърце на Европа” и заема най-югоизточните части на Западните Родопи по долините на р. Арда, р. Чепинска и р. Елховска. Заемаща площ от 191,3 кв.км Община Рудозем крие в себе си редица туристически и природни забележителности, за  част от които  ще се осигури достъп чрез реализирането на проектното предложение „Рехабилитация на път SML 2248 /III-8683/ Смилян – Букаците – Горово – граница общ. (Смолян – Рудозем) – Витина – Елховец /ІІІ 8681/” от к. 8+300 до км. 12+100“.  Връзката на Община Рудозем с други населени места във вътрешността на страната се осъществява единствено чрез шосеен път. Общината е свързана с пет „изхода“ със съседни региони – два за Смолян, за Чепинци, Смилян и
Елхово. В останалата си част, пътната мрежа е съставена от общински пътища, по-голямата част от които не са в добро състояние. Тъй като тази част от пътните комуникации е в основата на обслужването на населението в Общината и за достъпа им до общинския център, е необходимо планирането на
значителни средства за поддържане и ремонтиране на общинската пътна мрежа.</v>
      </c>
      <c r="E75" s="55" t="s">
        <v>511</v>
      </c>
      <c r="F75" s="55"/>
      <c r="G75" s="55"/>
      <c r="H75" s="55"/>
    </row>
    <row r="76" spans="1:8" x14ac:dyDescent="0.25">
      <c r="A76" s="20">
        <f t="shared" si="7"/>
        <v>0</v>
      </c>
      <c r="B76" s="22" t="s">
        <v>413</v>
      </c>
      <c r="C76" s="1" t="str">
        <f>IF(H76="","",H76)</f>
        <v>да</v>
      </c>
      <c r="E76" s="57" t="s">
        <v>330</v>
      </c>
      <c r="F76" s="57"/>
      <c r="G76" s="57"/>
      <c r="H76" s="17" t="s">
        <v>336</v>
      </c>
    </row>
    <row r="77" spans="1:8" ht="15.75" customHeight="1" x14ac:dyDescent="0.25">
      <c r="A77" s="20">
        <f t="shared" si="7"/>
        <v>0</v>
      </c>
      <c r="B77" s="22" t="s">
        <v>414</v>
      </c>
      <c r="C77" s="1" t="str">
        <f>IF(H77="","",H77)</f>
        <v>да</v>
      </c>
      <c r="E77" s="39" t="s">
        <v>31</v>
      </c>
      <c r="F77" s="39"/>
      <c r="G77" s="39"/>
      <c r="H77" s="16" t="s">
        <v>336</v>
      </c>
    </row>
    <row r="78" spans="1:8" x14ac:dyDescent="0.25">
      <c r="A78" s="20">
        <f t="shared" si="7"/>
        <v>0</v>
      </c>
      <c r="B78" s="22" t="s">
        <v>415</v>
      </c>
      <c r="C78" s="1" t="str">
        <f>IF(H78="","",H78)</f>
        <v>да</v>
      </c>
      <c r="E78" s="39" t="s">
        <v>32</v>
      </c>
      <c r="F78" s="39"/>
      <c r="G78" s="39"/>
      <c r="H78" s="16" t="s">
        <v>336</v>
      </c>
    </row>
    <row r="79" spans="1:8" x14ac:dyDescent="0.25">
      <c r="A79" s="20">
        <f t="shared" si="7"/>
        <v>0</v>
      </c>
      <c r="B79" s="22" t="s">
        <v>416</v>
      </c>
      <c r="C79" s="1" t="str">
        <f>IF(H79="","",H79)</f>
        <v>да</v>
      </c>
      <c r="E79" s="34" t="s">
        <v>331</v>
      </c>
      <c r="F79" s="27"/>
      <c r="G79" s="27"/>
      <c r="H79" s="19" t="s">
        <v>336</v>
      </c>
    </row>
    <row r="80" spans="1:8" x14ac:dyDescent="0.25">
      <c r="A80" s="20">
        <f t="shared" si="7"/>
        <v>0</v>
      </c>
      <c r="B80" s="22" t="s">
        <v>428</v>
      </c>
      <c r="C80" s="1" t="str">
        <f>IF(H80="","",H80)</f>
        <v>не</v>
      </c>
      <c r="E80" s="57" t="s">
        <v>429</v>
      </c>
      <c r="F80" s="57"/>
      <c r="G80" s="57"/>
      <c r="H80" s="19" t="s">
        <v>337</v>
      </c>
    </row>
    <row r="81" spans="1:8" x14ac:dyDescent="0.25">
      <c r="B81" s="22" t="s">
        <v>381</v>
      </c>
      <c r="F81" s="25"/>
      <c r="G81" s="25"/>
      <c r="H81" s="25"/>
    </row>
    <row r="82" spans="1:8" x14ac:dyDescent="0.25">
      <c r="B82" s="22" t="s">
        <v>381</v>
      </c>
      <c r="F82" s="25"/>
      <c r="G82" s="25"/>
      <c r="H82" s="25"/>
    </row>
    <row r="83" spans="1:8" ht="16.5" customHeight="1" thickBot="1" x14ac:dyDescent="0.3">
      <c r="B83" s="22" t="s">
        <v>381</v>
      </c>
      <c r="E83" s="40" t="s">
        <v>460</v>
      </c>
      <c r="F83" s="40"/>
      <c r="G83" s="40"/>
      <c r="H83" s="40"/>
    </row>
    <row r="84" spans="1:8" ht="142.5" customHeight="1" x14ac:dyDescent="0.25">
      <c r="A84" s="20">
        <f>code</f>
        <v>0</v>
      </c>
      <c r="B84" s="22" t="s">
        <v>417</v>
      </c>
      <c r="C84" s="1" t="str">
        <f>IF(E84="","",E84)</f>
        <v>Насърчаване на социалното приобщаване, подобряване на качеството на живот в община Рудозем и постигане на социално-икономическо развитие, чрез осигуряване на достъпа на населението до работни места и публични услуги, посредством подновена пътна инфраструктура.</v>
      </c>
      <c r="E84" s="55" t="s">
        <v>512</v>
      </c>
      <c r="F84" s="55"/>
      <c r="G84" s="55"/>
      <c r="H84" s="55"/>
    </row>
    <row r="85" spans="1:8" x14ac:dyDescent="0.25">
      <c r="B85" s="22" t="s">
        <v>381</v>
      </c>
      <c r="F85" s="25"/>
      <c r="G85" s="25"/>
      <c r="H85" s="25"/>
    </row>
    <row r="86" spans="1:8" ht="33.75" customHeight="1" thickBot="1" x14ac:dyDescent="0.3">
      <c r="B86" s="22" t="s">
        <v>381</v>
      </c>
      <c r="E86" s="40" t="s">
        <v>461</v>
      </c>
      <c r="F86" s="40"/>
      <c r="G86" s="40"/>
      <c r="H86" s="40"/>
    </row>
    <row r="87" spans="1:8" ht="30" customHeight="1" x14ac:dyDescent="0.25">
      <c r="A87" s="20">
        <f>code</f>
        <v>0</v>
      </c>
      <c r="B87" s="22" t="s">
        <v>462</v>
      </c>
      <c r="C87" s="1" t="str">
        <f>IF(F87="","",F87)</f>
        <v>Икономически дейности и услуги</v>
      </c>
      <c r="E87" s="24" t="s">
        <v>22</v>
      </c>
      <c r="F87" s="54" t="s">
        <v>352</v>
      </c>
      <c r="G87" s="54"/>
      <c r="H87" s="54"/>
    </row>
    <row r="88" spans="1:8" ht="30" customHeight="1" x14ac:dyDescent="0.25">
      <c r="A88" s="20">
        <f>code</f>
        <v>0</v>
      </c>
      <c r="B88" s="22" t="s">
        <v>463</v>
      </c>
      <c r="C88" s="1">
        <f>IF(F88="","",F88)</f>
        <v>832</v>
      </c>
      <c r="E88" s="24" t="s">
        <v>357</v>
      </c>
      <c r="F88" s="56">
        <v>832</v>
      </c>
      <c r="G88" s="56"/>
      <c r="H88" s="56"/>
    </row>
    <row r="89" spans="1:8" ht="30" customHeight="1" x14ac:dyDescent="0.25">
      <c r="A89" s="20">
        <f>code</f>
        <v>0</v>
      </c>
      <c r="B89" s="22" t="s">
        <v>464</v>
      </c>
      <c r="C89" s="1" t="str">
        <f>IF(F89="","",F89)</f>
        <v>51-00</v>
      </c>
      <c r="E89" s="24" t="s">
        <v>358</v>
      </c>
      <c r="F89" s="51" t="s">
        <v>362</v>
      </c>
      <c r="G89" s="51"/>
      <c r="H89" s="51"/>
    </row>
    <row r="90" spans="1:8" x14ac:dyDescent="0.25">
      <c r="B90" s="22" t="s">
        <v>381</v>
      </c>
      <c r="F90" s="25"/>
      <c r="G90" s="25"/>
      <c r="H90" s="25"/>
    </row>
    <row r="91" spans="1:8" x14ac:dyDescent="0.25">
      <c r="F91" s="25"/>
      <c r="G91" s="25"/>
      <c r="H91" s="25"/>
    </row>
    <row r="93" spans="1:8" ht="22.5" x14ac:dyDescent="0.25">
      <c r="E93" s="61" t="s">
        <v>426</v>
      </c>
      <c r="F93" s="61"/>
      <c r="G93" s="61"/>
      <c r="H93" s="61"/>
    </row>
    <row r="95" spans="1:8" x14ac:dyDescent="0.25">
      <c r="E95" s="24" t="s">
        <v>422</v>
      </c>
      <c r="F95" s="58" t="s">
        <v>513</v>
      </c>
      <c r="G95" s="58"/>
      <c r="H95" s="58"/>
    </row>
    <row r="96" spans="1:8" x14ac:dyDescent="0.25">
      <c r="E96" s="24" t="s">
        <v>423</v>
      </c>
      <c r="F96" s="59" t="str">
        <f>IF(code="","",VLOOKUP(code,muninfo,2,0))</f>
        <v/>
      </c>
      <c r="G96" s="59"/>
      <c r="H96" s="59"/>
    </row>
    <row r="97" spans="5:8" x14ac:dyDescent="0.25">
      <c r="E97" s="24" t="s">
        <v>424</v>
      </c>
      <c r="F97" s="41" t="str">
        <f>IF(code="","",VLOOKUP(code,muninfo,4,0))</f>
        <v/>
      </c>
      <c r="G97" s="41"/>
      <c r="H97" s="41"/>
    </row>
    <row r="99" spans="5:8" x14ac:dyDescent="0.25">
      <c r="E99" s="43" t="s">
        <v>425</v>
      </c>
      <c r="F99" s="43"/>
      <c r="G99" s="43"/>
      <c r="H99" s="43"/>
    </row>
    <row r="101" spans="5:8" ht="29.25" customHeight="1" x14ac:dyDescent="0.25">
      <c r="E101" s="39" t="s">
        <v>457</v>
      </c>
      <c r="F101" s="39"/>
      <c r="G101" s="39"/>
      <c r="H101" s="39"/>
    </row>
  </sheetData>
  <sheetProtection algorithmName="SHA-512" hashValue="jHa5YrnEEHKL/jKSwbeiZnBzD9ZvT++tO54aPxYnzv0ply+gqhWC8JTe+w7BetLJ2WtT+jHTUjVZcxhEmIuVWA==" saltValue="PKV6LGmNoS1q9Y+BjFw2NA==" spinCount="100000" sheet="1" formatRows="0" selectLockedCells="1"/>
  <mergeCells count="58">
    <mergeCell ref="E93:H93"/>
    <mergeCell ref="E74:H74"/>
    <mergeCell ref="E29:G29"/>
    <mergeCell ref="F46:G46"/>
    <mergeCell ref="E62:G62"/>
    <mergeCell ref="I47:J47"/>
    <mergeCell ref="E57:G57"/>
    <mergeCell ref="E53:G53"/>
    <mergeCell ref="E77:G77"/>
    <mergeCell ref="E78:G78"/>
    <mergeCell ref="E59:G59"/>
    <mergeCell ref="E75:H75"/>
    <mergeCell ref="E58:G58"/>
    <mergeCell ref="E76:G76"/>
    <mergeCell ref="E68:G68"/>
    <mergeCell ref="F95:H95"/>
    <mergeCell ref="F96:H96"/>
    <mergeCell ref="F97:H97"/>
    <mergeCell ref="E99:H99"/>
    <mergeCell ref="E101:H101"/>
    <mergeCell ref="F11:H11"/>
    <mergeCell ref="F12:H12"/>
    <mergeCell ref="F13:H13"/>
    <mergeCell ref="E16:H16"/>
    <mergeCell ref="F89:H89"/>
    <mergeCell ref="E56:H56"/>
    <mergeCell ref="E72:G72"/>
    <mergeCell ref="E54:G54"/>
    <mergeCell ref="E61:G61"/>
    <mergeCell ref="E60:G60"/>
    <mergeCell ref="E83:H83"/>
    <mergeCell ref="E86:H86"/>
    <mergeCell ref="F87:H87"/>
    <mergeCell ref="E84:H84"/>
    <mergeCell ref="F88:H88"/>
    <mergeCell ref="E80:G80"/>
    <mergeCell ref="E19:H19"/>
    <mergeCell ref="F22:H22"/>
    <mergeCell ref="E15:H15"/>
    <mergeCell ref="E18:H18"/>
    <mergeCell ref="F45:G45"/>
    <mergeCell ref="F21:H21"/>
    <mergeCell ref="E2:H2"/>
    <mergeCell ref="E24:H24"/>
    <mergeCell ref="E30:H30"/>
    <mergeCell ref="E23:G23"/>
    <mergeCell ref="E47:H47"/>
    <mergeCell ref="E5:H5"/>
    <mergeCell ref="F7:H7"/>
    <mergeCell ref="F8:H8"/>
    <mergeCell ref="E32:G32"/>
    <mergeCell ref="E3:H3"/>
    <mergeCell ref="E33:H33"/>
    <mergeCell ref="F10:H10"/>
    <mergeCell ref="F6:H6"/>
    <mergeCell ref="E31:G31"/>
    <mergeCell ref="F9:H9"/>
    <mergeCell ref="E20:H20"/>
  </mergeCells>
  <phoneticPr fontId="8" type="noConversion"/>
  <conditionalFormatting sqref="C10:D90">
    <cfRule type="expression" dxfId="2" priority="1" stopIfTrue="1">
      <formula>_xlfn.ISFORMULA(C10)</formula>
    </cfRule>
  </conditionalFormatting>
  <conditionalFormatting sqref="E56:H56">
    <cfRule type="expression" dxfId="1" priority="19" stopIfTrue="1">
      <formula>$H$54="не"</formula>
    </cfRule>
  </conditionalFormatting>
  <conditionalFormatting sqref="H26:H29">
    <cfRule type="expression" dxfId="0" priority="20" stopIfTrue="1">
      <formula>$H$25="Ново строителство"</formula>
    </cfRule>
  </conditionalFormatting>
  <dataValidations count="11">
    <dataValidation type="list" allowBlank="1" showInputMessage="1" showErrorMessage="1" sqref="F6:H6">
      <formula1>ebk</formula1>
    </dataValidation>
    <dataValidation type="list" allowBlank="1" showInputMessage="1" showErrorMessage="1" sqref="H25">
      <formula1>state</formula1>
    </dataValidation>
    <dataValidation type="list" allowBlank="1" showInputMessage="1" showErrorMessage="1" sqref="H28">
      <formula1>repair</formula1>
    </dataValidation>
    <dataValidation type="list" allowBlank="1" showInputMessage="1" showErrorMessage="1" sqref="H48:H51">
      <formula1>ynm</formula1>
    </dataValidation>
    <dataValidation type="list" allowBlank="1" showInputMessage="1" showErrorMessage="1" sqref="H53">
      <formula1>type</formula1>
    </dataValidation>
    <dataValidation type="list" allowBlank="1" showInputMessage="1" showErrorMessage="1" sqref="H76:H80 H54">
      <formula1>yn</formula1>
    </dataValidation>
    <dataValidation type="list" allowBlank="1" showInputMessage="1" showErrorMessage="1" sqref="F87:H87">
      <formula1>func</formula1>
    </dataValidation>
    <dataValidation type="list" allowBlank="1" showInputMessage="1" showErrorMessage="1" sqref="F89:H89">
      <formula1>paragraph</formula1>
    </dataValidation>
    <dataValidation type="list" allowBlank="1" showInputMessage="1" showErrorMessage="1" sqref="H72">
      <formula1>allowed</formula1>
    </dataValidation>
    <dataValidation type="custom" allowBlank="1" showInputMessage="1" showErrorMessage="1" error="Въведете трицифрен номер на дейност по ЕБК." sqref="F88:H88">
      <formula1>AND(ISNUMBER(F88),LEN(F88)=3)</formula1>
    </dataValidation>
    <dataValidation type="list" allowBlank="1" showInputMessage="1" showErrorMessage="1" sqref="H52">
      <formula1>ynn</formula1>
    </dataValidation>
  </dataValidations>
  <printOptions horizontalCentered="1"/>
  <pageMargins left="0.23622047244094491" right="0.23622047244094491" top="0.39370078740157483" bottom="0.43307086614173229" header="0.31496062992125984" footer="0.31496062992125984"/>
  <pageSetup paperSize="9" scale="95" fitToHeight="0" orientation="portrait" r:id="rId1"/>
  <rowBreaks count="2" manualBreakCount="2">
    <brk id="73" min="4" max="7" man="1"/>
    <brk id="91" min="4" max="7" man="1"/>
  </rowBreaks>
  <legacy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0o+02IxfRZpIEPRVlLXNLd0I73Q/nwbYeY2a7YhmuxU=</DigestValue>
    </Reference>
    <Reference Type="http://www.w3.org/2000/09/xmldsig#Object" URI="#idOfficeObject">
      <DigestMethod Algorithm="http://www.w3.org/2001/04/xmlenc#sha256"/>
      <DigestValue>USMb0gciQnqXHGq6IrCMTOkZcW9yMpsNyZ6rnYVz5ZM=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C7HkglNlAj6vpl7qKQxBv4vC8j2rGFvtvuVtbVDa1bQ=</DigestValue>
    </Reference>
    <Reference Type="http://www.w3.org/2000/09/xmldsig#Object" URI="#idValidSigLnImg">
      <DigestMethod Algorithm="http://www.w3.org/2001/04/xmlenc#sha256"/>
      <DigestValue>b1geLxhnDkS/vwPvPrDg/USY4jGL6DPzui5tGj9vXHo=</DigestValue>
    </Reference>
    <Reference Type="http://www.w3.org/2000/09/xmldsig#Object" URI="#idInvalidSigLnImg">
      <DigestMethod Algorithm="http://www.w3.org/2001/04/xmlenc#sha256"/>
      <DigestValue>nXGUqwOskB032Mk3q3qOh/e7zYj/+00+5kNNI9FK8Rs=</DigestValue>
    </Reference>
  </SignedInfo>
  <SignatureValue>gsXZwBTAVK3LyRR9xU6qTQe+BsYiMrKCH90WQDjAL3ksI60ZZufVMSAG1zSbIyiCfUYF6Cu31erS
1xs/JCSrPHItbU+rYeKLXbDn29sGarSkxNWYsX26vejd5P91JkTCV3HnNn08O51AR12xkLy5BidA
y/a5M1LUrsEZRP41TOreUdVOEcU1HXQQLP+y60pYQLNMAGjcLA0i5ZNXvTOWy3ZCXkf4c9K57KVO
Seen/zDbICZH7EYOq/mWXRRouC8FvBqRxBxhUKNy7DrSlWMS9sB2hEJEC8IER3E8aCfzrYCJOkbm
fmm1AxsDtvbrrPDdmefpD0btDikFkh/cOLNETw==</SignatureValue>
  <KeyInfo>
    <X509Data>
      <X509Certificate>MIIHNjCCBR6gAwIBAgIIMEI3Fpj76W8wDQYJKoZIhvcNAQELBQAwgYAxJDAiBgNVBAMMG1N0YW1wSVQgR2xvYmFsIFF1YWxpZmllZCBDQTEYMBYGA1UEYQwPTlRSQkctODMxNjQxNzkxMSEwHwYDVQQKDBhJbmZvcm1hdGlvbiBTZXJ2aWNlcyBKU0MxDjAMBgNVBAcMBVNvZmlhMQswCQYDVQQGEwJCRzAeFw0yMzExMjkwODM2MzJaFw0yNjExMjgwODM2MzJaMIHdMSMwIQYJKoZIhvcNAQkBFhRydWRvemVtb2JhQGdtYWlsLmNvbTEfMB0GA1UEAwwWTmVka28gRmlkYW5vdiBLdWxldnNraTEZMBcGA1UEBRMQUE5PQkctNzgwOTE3NjA4MTEOMAwGA1UEKgwFTmVka28xETAPBgNVBAQMCEt1bGV2c2tpMRgwFgYDVQRhDA9OVFJCRy0wMDA2MTUwNzUxGTAXBgNVBAoMEE9CU0hUSU5BIFJVRE9aRU0xFTATBgNVBAcMDFNtb2x5YW4gNDcwMDELMAkGA1UEBhMCQkcwggEiMA0GCSqGSIb3DQEBAQUAA4IBDwAwggEKAoIBAQC/zpDuhdig8eOTmwaR/hNgFE4eDctJ0LgbAOoWiD7G4dGncKAV08sFszHTyhj+Mu0+70wHQO0ZRSw/SZsRaAPGDPGo8mYzYcfGlSt/5gDHyoTs+uAYQ7CLHuMCt4rkP+//XOI00wHxeLfyn0BH6XrccjuPUgvNqLcABSQedQRp5RZKB/OQdaKl1tmqAIn8k3uy2A+jwwL9SJ8eBCY7MABjQXtE2d04rb53C/NeEZSpBzICuERXk724tONceS4CgrSJ2vP9jE4xJrlnSYomZfRCAYQe44OgWE+5HyP9x7sU02HQTFJhjRb1j7u8ZtO8Daq6bEw3LfUuugIk69mVS+KTAgMBAAGjggJTMIICTzCBgAYIKwYBBQUHAQEEdDByMEoGCCsGAQUFBzAChj5odHRwOi8vd3d3LnN0YW1waXQub3JnL3JlcG9zaXRvcnkvc3RhbXBpdF9nbG9iYWxfcXVhbGlmaWVkLmNydDAkBggrBgEFBQcwAYYYaHR0cDovL29jc3Auc3RhbXBpdC5vcmcvMB0GA1UdDgQWBBQVcBkJLDoo7jGQlqarShs6gE1etjAMBgNVHRMBAf8EAjAAMB8GA1UdIwQYMBaAFMbcbpZBEdYfMv8RvbZRKuTpEUNQMIGIBggrBgEFBQcBAwR8MHowFQYIKwYBBQUHCwIwCQYHBACL7EkBATAIBgYEAI5GAQEwCAYGBACORgEEMBMGBgQAjkYBBjAJBgcEAI5GAQYBMDgGBgQAjkYBBTAuMCwWJmh0dHBzOi8vd3d3LnN0YW1waXQub3JnL3Bkcy9wZHNfZW4ucGRmEwJlbjBgBgNVHSAEWTBXMAkGBwQAi+xAAQIwCAYGBACLMAEBMEAGCysGAQQB2BoBAgECMDEwLwYIKwYBBQUHAgEWI2h0dHBzOi8vd3d3LnN0YW1waXQub3JnL3JlcG9zaXRvcnkvMEgGA1UdHwRBMD8wPaA7oDmGN2h0dHA6Ly93d3cuc3RhbXBpdC5vcmcvY3JsL3N0YW1waXRfZ2xvYmFsX3F1YWxpZmllZC5jcmwwDgYDVR0PAQH/BAQDAgXgMDUGA1UdJQQuMCwGCCsGAQUFBwMCBggrBgEFBQcDBAYKKwYBBAGCNxQCAgYKKwYBBAGCNwoDDDANBgkqhkiG9w0BAQsFAAOCAgEAa0yYzhjadSLhKOxxnMxbrnN87L8Hp+qSHgL7FEfpz4FQJUXlV/RUtViAVbn2R0MtzGlYfdTME21152ki5I2IBp8F/wnzr4JjKlOK4Bv5AzlzCwv5nE5V7hGvjrPp7Ol2KU4hOpMWUnvrr78vFkDQwzj+NxXG6L2iLBHiask5wZsbUwXCcDP73YhhyaajASU1PDVS2rg1+Ox7ySye7ALPQYMOBwdv6mTI540Y6wOfQIC6XQZfqc4D+Gse5u9tZdGU8c77RAyXVH7BP36FI6wb++57jWY/pAI1SiMBN8He3feeu96aM0jImX02VePVuFRn9XT3JkQLy0/qECWJW7z8B9DNStGBMB2EhzxPJLMhuZ/TG8o/bb+pwtilPKXj1mx2VWdXhx+KNRJ0GIxHezaZdnRkajbeENNUyxPX6fonv+09Nyss5kTgTd5QEeg3+PzqowLf81UE6MC9x94NsBUrymEyioSRWnKDoTU5qDQ1XboGIob+XE4i59VXXujQm+ohSPT2u8wbPT8EVwipLciW3UoNK5+3JDSD8hQyxjA+6Um1WONSpPQqDHDplG8BlYTneqvbn5U0ZV2QwaWkK/WZKTAhkxVBrZWndrd4aush84f3yE8Z+8oEHaCHxTW60+uv/SxKQpKkwZ/XIn6szSi6AVysj3HR7xBN26WYIMm6Saw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vvsM58qzs+Qvvj9KGvAvpuE6byaWYl4UthLplyBKcQQ=</DigestValue>
      </Reference>
      <Reference URI="/xl/calcChain.xml?ContentType=application/vnd.openxmlformats-officedocument.spreadsheetml.calcChain+xml">
        <DigestMethod Algorithm="http://www.w3.org/2001/04/xmlenc#sha256"/>
        <DigestValue>X+3GjBbugnQ9ll+UHChgoDdRxt8FFHv3sSMYf+6Ylvo=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LLQF6CCIfjb3dFrBWtNElhv3ShnoV7Cmzqz7zlCW6P8=</DigestValue>
      </Reference>
      <Reference URI="/xl/drawings/vmlDrawing1.vml?ContentType=application/vnd.openxmlformats-officedocument.vmlDrawing">
        <DigestMethod Algorithm="http://www.w3.org/2001/04/xmlenc#sha256"/>
        <DigestValue>cAA46Gbb1K/+NTcD9L0Wd0yw7SFsNUaN0Y4EknnhcPc=</DigestValue>
      </Reference>
      <Reference URI="/xl/media/image1.emf?ContentType=image/x-emf">
        <DigestMethod Algorithm="http://www.w3.org/2001/04/xmlenc#sha256"/>
        <DigestValue>5fdQ0Q9gM9i8ZJ0YmUoDktqVEj3FPjrQaVYWSYrn6DY=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UtXLRLXUNnb5O1X/t+28GKOcp0zc0/hODfDVAbxwFdY=</DigestValue>
      </Reference>
      <Reference URI="/xl/sharedStrings.xml?ContentType=application/vnd.openxmlformats-officedocument.spreadsheetml.sharedStrings+xml">
        <DigestMethod Algorithm="http://www.w3.org/2001/04/xmlenc#sha256"/>
        <DigestValue>XL1Y9c9MCLnScAzrALw7LaHtY574x/UgNsSBaH+KEKc=</DigestValue>
      </Reference>
      <Reference URI="/xl/styles.xml?ContentType=application/vnd.openxmlformats-officedocument.spreadsheetml.styles+xml">
        <DigestMethod Algorithm="http://www.w3.org/2001/04/xmlenc#sha256"/>
        <DigestValue>8t851+N+LSvFIuYhXQoOkG8BgP9ow8oTDZi++r042tw=</DigestValue>
      </Reference>
      <Reference URI="/xl/theme/theme1.xml?ContentType=application/vnd.openxmlformats-officedocument.theme+xml">
        <DigestMethod Algorithm="http://www.w3.org/2001/04/xmlenc#sha256"/>
        <DigestValue>MvKnesG0ByabYuyNi8aAjTijnqtvtIGDok+iLjvWWQA=</DigestValue>
      </Reference>
      <Reference URI="/xl/workbook.xml?ContentType=application/vnd.openxmlformats-officedocument.spreadsheetml.sheet.main+xml">
        <DigestMethod Algorithm="http://www.w3.org/2001/04/xmlenc#sha256"/>
        <DigestValue>DkLhHCJEVadr5fNQpTboZhCm9Q9YARiY/KoTxfqtiFU=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akUnFniyHKwcqVlub1OZRsfQvqGOzSpgPk/OZAPfvQY=</DigestValue>
      </Reference>
      <Reference URI="/xl/worksheets/sheet1.xml?ContentType=application/vnd.openxmlformats-officedocument.spreadsheetml.worksheet+xml">
        <DigestMethod Algorithm="http://www.w3.org/2001/04/xmlenc#sha256"/>
        <DigestValue>6UJ3deWAsRPkyCER8GZvaGIh1yMlbGqhVk8c+3xaIDU=</DigestValue>
      </Reference>
      <Reference URI="/xl/worksheets/sheet2.xml?ContentType=application/vnd.openxmlformats-officedocument.spreadsheetml.worksheet+xml">
        <DigestMethod Algorithm="http://www.w3.org/2001/04/xmlenc#sha256"/>
        <DigestValue>hJiOIvoFr63NGxABj8Pl3/dehThBLJIK6cRR3yq1v0o=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2024-02-26T14:29:10Z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{5C64B76A-79EE-4B6D-B31E-B1F582119AB7}</SetupID>
          <SignatureText/>
          <SignatureImage>AQAAAGwAAAAAAAAAAAAAAPsAAAA7AAAAAAAAAAAAAACLIwAAVAgAACBFTUYAAAEABKEAAAwAAAABAAAAAAAAAAAAAAAAAAAAoAUAAIQDAAAIAgAAQAEAAAAAAAAAAAAAAAAAAEDvBwAA4gQARgAAACwAAAAgAAAARU1GKwFAAQAcAAAAEAAAAAIQwNsBAAAAYAAAAGAAAABGAAAACCkAAPwoAABFTUYrIkAEAAwAAAAAAAAAHkAJAAwAAAAAAAAAJEABAAwAAAAAAAAAMEACABAAAAAEAAAAAACAPyFABwAMAAAAAAAAAAhAAAVUKAAASCgAAAIQwNsBAAAAAAAAAAAAAAAAAAAAAAAAAAEAAAD/2P/gABBKRklGAAEBAQBgAGAAAP/hACJFeGlmAABNTQAqAAAACAABARIAAwAAAAEAAQAAAAAAAP/bAEMAAgEBAgEBAgICAgICAgIDBQMDAwMDBgQEAwUHBgcHBwYHBwgJCwkICAoIBwcKDQoKCwwMDAwHCQ4PDQwOCwwMDP/bAEMBAgICAwMDBgMDBgwIBwgMDAwMDAwMDAwMDAwMDAwMDAwMDAwMDAwMDAwMDAwMDAwMDAwMDAwMDAwMDAwMDAwMDP/AABEIADwA/AMBIgACEQEDEQH/xAAfAAABBQEBAQEBAQAAAAAAAAAAAQIDBAUGBwgJCgv/xAC1EAACAQMDAgQDBQUEBAAAAX0BAgMABBEFEiExQQYTUWEHInEUMoGRoQgjQrHBFVLR8CQzYnKCCQoWFxgZGiUmJygpKjQ1Njc4OTpDREVGR0hJSlNUVVZXWFlaY2RlZmdoaWpzdHV2d3h5eoOEhYaHiImKkpOUlZaXmJmaoqOkpaanqKmqsrO0tba3uLm6wsPExcbHyMnK0tPU1dbX2Nna4eLj5OXm5+jp6vHy8/T19vf4+fr/xAAfAQADAQEBAQEBAQEBAAAAAAAAAQIDBAUGBwgJCgv/xAC1EQACAQIEBAMEBwUEBAABAncAAQIDEQQFITEGEkFRB2FxEyIygQgUQpGhscEJIzNS8BVictEKFiQ04SXxFxgZGiYnKCkqNTY3ODk6Q0RFRkdISUpTVFVWV1hZWmNkZWZnaGlqc3R1dnd4eXqCg4SFhoeIiYqSk5SVlpeYmZqio6Slpqeoqaqys7S1tre4ubrCw8TFxsfIycrS09TV1tfY2dri4+Tl5ufo6ery8/T19vf4+fr/2gAMAwEAAhEDEQA/AP36A5pvU/LX55ft5f8ABSrV/wBj7/gsb8BvA/iL4kaD4E+CPiTwprGp+J01gWNtaT3EMc/2dmu5k82Nt6xhUjkXe2BhicHx/wALf8FKv2gviD/wTC/a9/aeh8SX2h+GRqEw+DFreaBYodM0q3kWIX4DQbrjzzL/AMvBkUNA20bTznGonSdXok390uW3rfVeRSi3UVPq2kvmrr/gn63kf/WoT5lr8zf+COX/AAVR8ceKv2fPjLpv7SviO31bx58EbC18Xalq8On29iuo+Hr/AE5dRtJ1ihSOPese9TtRRzGCSSTXgX/BN7/gq5+1F8YfHn7QNz8TPFVg1lF8Grn4reC9Gj0WxiXw2lwXmsE8xIVknAt2iP75pMgrkk5Jqtem2n0V9PRu3ro/uM6clOKku6X3tK/pqvvR+1xXFKef8a/G7/glF8ev2gf29vhp4L16+/4KQeAV8b+LNI1Caf4aQeAPC9xrWlTCO4ijkZY5Y7hvJYRXJBhUMq7W+Vi1S/DuH9ujxv8A8FPfHn7OL/tyfZ18D+ErLxV/wkA+DXh9/twuHRfI+zceXt353+a2cfdFaclpqnLR3+WnpfsHNHk509P82kvxZ+xdKPu18Kf8HAf7Y3xE/YQ/YCtfG3w58UL4Z8RL4p0rTp9Saxtbpfs00jCYFLiOSMBgOu3K9iK4j9tn/grxpN5+1Z+yj4S+A/xy+HPie18eePk0jxrYeG9W0rXJJ7BkTCSbfNkt1LFgHQo2eN1ZwlzL3f5uX56a+mv5hJ8qvJfZcvkr6euh+kTqCKOpr8p/+C23/BRv9oD4V/H7VPCH7OOt2+j/APCk/AL/ABM+IRfSrTUF1O1a8hhj08meJzCwt1uJy0eGKEYIxkfpR8BPjHpP7QXwP8J+PNDk8zR/GGj22s2bZzmKeJZVz7gNg+4NOn70PaLa9vz/AAdnb0HL3ZKL3a/yf5NfedewpSa/L7Q/2j/2oP8Agqp+2J8avDnwN+MGifs7/Cv4Ga5/wih1hvBVr4m1XxNqsYIuA0V2wjihRlbBQhsGPIbcdnIeGP8Agqx8evDH7HH7aXgXx7rGiL8fP2WdPWa08Y6NpcSWeswXETSWt0bWVGiEwCEsvliMiRMLlWJXMnDn68vNbry6a/ih8r5+T+8ot9E30f5H64EbhSBcLk1+Vv8AwS9+LHxc/aK8X/C3XtY/4KSfDX4lXWsadba5rnws03wV4Yj1WRXthLPZPLaz/aYmiZiGcRKw8s5VeQPRf2K/25Pil8Wf2mP28PD/AIh8Ufb9H+DWqQ2/g6D+zbWL+xo2tbuQjckStN80UZzMXPy+hOSp+7Uub7Kcn6JpP8yYS5rNdWl83t+R+hgGaceK/H3x7/wVG+O2jf8ABsN4c/aIt/HWz4w381us+v8A9jaefMDa81ow+zGD7MMwDZxF7/e5r6A/aN/b68afBb/gtJ8Ifh3feM7TQ/g7qnwy1bxX4otbqztFg8y0ju5PtL3LR+dEsawhiFkVMKcg81pUi4S5ZNbyi/WMeZ/hsTGpeKktbq9v+3uX82foCOKQD/8AVX4z/sNf8Fw/i5+3T+29+0g2n3lx4b+EXh/4Xap4n+HmlXGkWyzt9nmSGDVJJHiMrtKRI/lOxiUMF2tt3Nd8G/8ABdmS8/4N9rrx7qH7Qvw3/wCGol0C7uI7WTUdFj1r7WuoyJEBpW0IW+zhSE+z8rhsHOazelNzfRJ266uS27+67/I0WtT2a72v02Tv6an7GNxS5wfSvz3/AG1v26/ih4N/4J2/s92fgDXorP48ftE3Phzw9pGsSWFtcfYLi6giuL7UWtXQwskcYkyuwKpmXAGBXon/AARI/bK8Zftg/sbSN8TbyO++LPw58R6n4M8aOttFbb9Qs5yA/lRKkaboXiPyqq53YFVGLbkv5XZ+e23pdfeZxqJxjPpK1vxt99n9x9hsMH2oHNfm9/wUq+Nf7Qvir/gqz8GfgL8HPjcfgrpfjnwlqmtX9/8A8IbpviPfNamR1/d3ahhlU2/LKoGc4NfLfh//AIK2ftZt+w34y+JCeKNJ8XXf7Knxb/4R/wCIF7omh2QtfiT4cSREnmTMLCCWNsEtbeUBDNvONmTnTkpxUr29eyly36pK5o007LXp8+XmS+aP3FB4pTtJr8//AINf8FBPFX7bv/BXPS/C/wAKfG0R+AvgX4cWnivxQttYW041+/1WPfp9u0zxtNBsgkSbEboSY2Vge3yj8Wv2t/2wfjTD+2z8Uvh/+0rF8O/h/wDs2+INU0rRPDifD3RtXXVvsEBeWL7ZPGJI+VX5mE3MhxwADUnyvVW0bfklLl19XqrdAiubSPdJebkrr8D9rsUY9/06V+Xfx2/4KkfGTR/2Lv2M/Cfw/utDvv2g/wBqrRtMI8Q61YL9g0ofYLee/wBQaCJVjLhp1ZYwmwDf8hwFNb4g/tC/tWf8Emf2pvgha/Gb406J+0Z8KPjR4nh8F3c//CD2fhjVPDl/ccQSRLaExyR5+Zt7ElUcBAcNWns37T2f97lXm10RHN7ql5c1uqXf8GfqaxBo61+N3/BTj9vn9pP9kj482upeAf2ovhL8RPFl745g0G0/Z78N+FrG81EWcjO0a3E4kk1FZTCqGVisKB5PkIG1Tf8A2xv26fjJrH/BYT4kfB62/bK8FfsnfD/wn4V0vV7CbxF4a0DUIL66nhgaWBZdQaJi+ZWfiVuE4QDms46qLXVtelkm/wAH0uXJWbT6JP73b8+5+wAGD05p2NtfjB/wVk/b9/as/ZE+InwU8L/Cr4yaP44ks/hlfePPE2rDwxpq23j2Kw/0iedUWOUW6SWsbsotpFGCcNkqR7t/wVI/4Kr+Ln/Ys+Cd3+zjrlvovxG/aIhXW9Bv7mzt7xtH0e1sTqWoXDwzJJGXjjVYirI2C74wyg1MppU/adLtee7V/TRv0TCMW58q7X/BN/mj9KV606vl7/gjV+0V4w/az/4JmfCX4hePNTXWvF/iTS5ptTv0torYXUiXU0Qfy4VSNSVjXIRQM54FfT5bnpWlaDpzcJbp2IpzU4qa6n54/t1/8E2ta/a4/wCCyfwF8deIPhroPjv4J+FvCusab4lbWhYXdnDczRzG3VrOdzJKfMaMhkiYKcHIxkeH6b/wTJ/aC+Ev7BH7Z37MuheEbjXPh3rF0b74KTP4itJBJaXUyyy6WPtFyHt1t9qYMwRWczMGbcCf1+CUbcVnGmlTdJbNNet5c1/VPbyNOZ8/tOqaa8rK349T8V/+Cgf/AAQ7+N3xx8Yfs93Xw7hm0W08WfD/AEb4Z/HBItTsoVtNMs5LKYudz7pmzG6E25diLaNR8jNu9+8V/wDBOT4iwf8ABQb9pbxJ4e8G29l8O/GnwHj8BeEbiPULSOGa+jt1iS0WHzPMiVQoAd0WPA4av0r20beaqrFzg4P+9/5MmrfK7t6kwXLa3RRX/gLTv6uyT9D8iv8Agir+zL8aP2NP+FV+D/GX/BP/AMA+FdV0OK40/WvjJB4x8NTa0kcnnOZWit43u5MhkhKidiV6nAxX0z8I/wBkn4heF/8Agux8WvjLf+H/ACPhv4m+HemaFpmsfbrZvtV7DLE0kXkLIZ1wFb5mjCnHBNfbYXFKVyKqUnKam91f8U1+pHs0ouC2dvwaf6Hwt/wcHfsbfED9un9gqHwP8NfDS+LNfHivStRl09721s1a2hkYzMXuZI4yAp+7uyc8A1wv7a3/AASF0mz/AGrv2UfF3wH+Bvw58MWngPx/Hq/jS/8ADWlaVoclvYKqYeTb5UlwoYMQiB2zzt5r9IjGDS7cVMY8q0/m5vnpp6afmXJc2/8AK4/fe/z1PyY+FX/BDPx5+2T8bf2gvix8dPiF8dvghr/xU8U3FhbeHvAHjiztbXUvDUECW9it8Yo7hJ8xb18tmAA3ZQFzX0d/wQj/AGffjR+yL+xdcfCT4yaS1nN8PPEF/pfhTUft9pdLrWiGTzLecCCV2j+Z5QElCuqBARxgfbO2jbVR92PItrJfd19d/vYSXM+aW97/APA9P8kfll4O/Zw/aq/4JSftj/HLXvgv8HtG/aO+FXxy8QN4vTTz42s/DGp+GtSlLNOrvdqUkiJdlUIGJVIiWUhgcXRP+CT3xv1r9ib9szxn4403Rb/9oX9qaxKw+FtG1ONrHRoIYylnZC5mZImlAchnL7MImGPNfrNspdvFRGNocn93lv15dNPwXmXzNz5vNSfm11Pww+F3/BJz43fHPxF+zXoNx+x98M/2W5/gtrmj614i+JuneKtHvNY8UJYoiyxiPTYxL5s7KZP3zuA2MuOS3pWl/Bf9r/8AZC/bH/bB1XwR+yv/AMLW8JftAayJtL1f/hZeiaF9lgSGeISeRMzyPu88na4jI2e+R+wu2jbzTmua99mmn583Lf0+FbGcIqNrdGmvK17eu/W5/Pd8W/2av22NE/4IVp+y7q/7I/8AZuleEYP7SvfGn/C0tBmxDb6i2pyN9gV933QUwszHjIB+7Xp37Rf7CnxO/wCC/wB8ef2WvjNpuiXHw/8Agx4q+H4t/G15b6/BNPZ2xvZ3m06L/VzyvPGqoJBAI18wls7Sp/bjWtBs/EekXWn6ha299p99C9vc21xEJIbiJwVdHRshlYEggjBBINUfAPw40D4U+DdP8O+FtE0fw34f0mIQWOmaXZx2dnZRgkhIoYwqIuSeFAHNXzOUuaaV+bm9W04u/qrBy2SUe1vxT087n5yv/wAE1vH3gr/gpx8dvFPhXwHaaZ8Kdc+AqfD/AMIyWt/ZxQNeRRQRRWSQeb5sSqse0O6LHhfvV5J4L/4ISyWn/BvvceAtQ/Z6+HB/aibQLu3jun07RZNa+1tqMjxY1XcUDfZyoD/aOFwuRjFfsaVz/wDqp2OKjlbjKLfxKzfXeT/9uf4FR0mpro726bJflFH5PePf+CSvxf8A20f2pPgHpnjrUviH8Hfhj8BfhLaWWmeJvBHiqystbk8TzRW0N5FC6GaSJFhj8tn8va3lHa5D13n/AATH/wCCcnxY/wCCaX/BS34u6bY33jT4hfs//E/RrXXh4w8Va/Z6hrK+IYmCypdYMc8ryK87GUQ7SPJBYsrGv0kC4FG3irUmnded/O7vr87W9ER7NcnJ0SSXly22/X1Z+bn/AAUo/wCCRg/4KLf8FXPgvrvj/wCH58ZfAnw/4S1Sw8RT/wBuf2f9nvWMj2qbYbiK7bL7DmMFf7xxmvevjb+zrB+xd+wTqHw9/Z1/Z28N/ELSbhW0yfwAmu2+gw6naXSNFcyy3d1uEj7CN5lYvIoI3ZAr6p20baw9kvZexW2t/O7u7/fb0NIu0/adfysrH5KfsLfs3a9/wbif8ESviX8RvE3h3S9c+KEsg8Sa1pEOogW9szyxWtrZfaVR96wI+9ioYF5JVVypD18//sz/AAM/bW+Hv/BKn4lfBK1/Y3l8Q6p8c49X1XWPHEnxb0C3+03WqpgXQsSSQEi8keWZgWKE5XdgfuZ8Sfhh4d+MHgq+8NeLtB0XxT4c1VBHe6Vq9jFe2d2oYMFkilVkcBlU4YHkA9q1NO0+30nT4bW1hit7W2RY4YYkCRxKowFVRwAAAAB0xW025ynKf2kl6Jf0vuFH3VFR3Tcr+fT7rv7z8Ufg98A/jB+3d/wT9/ZY+Knwp8N6PoPxu/Yv1mfwePC+sa2kll4nisI7exvENwqKkUkjWo2jdsCySDzW+Vq928Xfs5/tRf8ABWL9qb4K6n8cPg3on7Ovwp+CfiJPGE+mr43tfE+q+KNThGbYRvaKI4YVPDB8NhnwWJAH6QfDv4W+GfhJotxp3hPw3ofhnT7y7l1Ce10mwisoZ7mZt8szJGqhpHYlmcjcx5JJrolzjNVzvn53vfm9JdWvnrr1JUfd5fJx8+W70+52Pxe/4KY/8E7f2iP+CgHjy88I6V+yV8F/h34mbxdHqn/DQOleJbC3vLq1glJhmNvHGNSWYwiJWDvKA6HbgbWXV/ar/YH+M/hP/grZ4++K8f7H/g/9rzwJ4k8H6RodkfE/iXw/p6W95b29us10ItQWZhITE6nES5DnDkcV+xQNOU4HNZxXKkk9m36tqz9NOxcpOTbfVJW7Wd/Xfvc/OXUv2Nfid8dP+Ck37NPxO174OWHgfwFoPwu1fw34s0KHW9PvLXwvPc28sUemqImQzxhWVA8ERjA9AK+e/wDgmv8A8EQvjP8As4/EX44yeP4JNZ8N+BvB+ueAfgbHd6lZTvNY6hNdztOvlt+4d/MVSZ9jf6Q68IoA/Z49eaM96lwXK49GpL/wJtv5rmaXkxLTTzT+5L8HZXR8u/8ABGL9nrxh+yj/AMEx/hL8PfH+jnQfGHhrTZ4NT0/7VBdfZpGu55APNgd4m+R1OVYjn1r6i2+9APIoZ8H/AOtWlWTnJzlu3cmlTUYqC6DqK/En/guN8Y/FPwJ/4OFv2W9e8C+HJvFnjiTwTqGk+HdMQhUn1G9/tGztmlY8LBHLOkkrHpGjntXxn8HPAGr/AAp/ZB/4K2+GfEHiC48Wa9oOqaPY6lrU6bJNWuY9av1luWX+EyOGbHbdisFWvhpYlLSMZv1cKig0vk1JvpzJK+rXVKhy1VSvu6S9Pad/TW3ezvy6X/qCor+ZPxV/wvn+2P8AglD/AMLS/wCFR/8ACA/2/o3/AAgP/CK/2j/bH2T7To27+1PtH7nzdnkY+z/Lu8zttrm/+Cnuvn9l74x/t4/Bf9n/AE268X/AnXLDRdV8aqmoyGz+H+tpqdj5rpLMz/aJJLgvC8SkOTKR92yYV04iPsnbf3qkV60+Xfe11J36RaUW/eussPH2qg3pzKm+/wAcpR0/ma5bpKzkr2V1r/UhRX88v/BIbxwv7Xn/AAVB/Z18O/tEafdeA1+CvwZ0O7+DnhmfU2a18R3C21vKurxzRlFeSWFGl8jDYEPlPlrZ1b9vf2Nf27/hT/wUD+HeqeLPhD4q/wCEu8P6LqsmiXl1/Zl5YeTeRxxyPFsuoonbCSxncqlTuwDkEDaph+W9nfWXyipuCb7Ntap/DdK7d0uanVcullaP3yjz2XdW2a+K0mlZXfJWH/BTbwHqP/BSm+/ZZj0nxcPiBYeHB4nk1BrW3/sY2xCHYJfP87zP3g4MIXg/NXN6f/wWE+Geo/tRfHj4Sx6H46XxH+zz4bk8UeI7lrK1+w3tskEU5S0f7TveTbMoxIka5B+bGCfzn/ab/ZZ/4bA/4Ot/EnhD/hY3xU+Fv/FsLe+/tr4fa/8A2JrH7uKEeT9o8t/3Tbssu3navPFeffsifBH/AIZw/wCCoX/BSLwT/wAJd448ef2D8Gr6L+3vGOq/2prmo7rG0k3XNztTzGXftB2jCqo7Zry41pOi5vf2eIkvN05TUX8uVJrrudkqaVTlW3tKEfRVFDmXzu2n0Pv/APZh/wCDiLwj+19eeGJvA/7NP7YWqeG/FWpR6ZbeKIvh5DPoNszTCF5ZruG8dFiibPmMM7AjZGRiu4/bj/4LfeA/2Gf2stE+Cl58L/jn8TPH3iHRF1+xsPAHhu31mSa3LzqQIzdRzM6i3kZtsZAXBz1x+bP/AAbfeBPgvZ/s2fB3xR4h/bV+IHgnxzb+ILho/hInxfsdN0K8lF/IsNu+iyDzXW5+RmQHMrSZH3hXafBj9s74N/Gb/g6E+Knxe8SfFr4a+G/APwl8GJ4T0DVtc8V2WmW+qXzLHFKLUzSqLhFaTUAWTcowh/jQ16lalFV4UIv+dt/3YwutdvicVprqcdOpJ0qlVrblS9XU5X5/Cm+2h9tfBD/g4A+Efx1/ZB+M3xms/Bnxa0PQfgTcLaeJNJ1jSLK21gzHAMcUIu2TcpOGWWSMggjHFanxr/4LvfBn4G/srfBz4pX2j/EbWpPj0sB8GeDtF0eG+8T6qZdg2i2WcRblMkSkCYktIqpvJxX5A/sm/FDwz4k/4JSf8FQtP0/xFod/qGp+JrrWrO2tr+KWa7sGvNq3caKxLwFnQCVQUJZRnkVk/sZ6t4g/4J1ftRfsO/Hr9orWLj4gfBLxN4Cj0PwZrH2NLS1+G08yOqxSRJ8khhEpYzOQ8kcryDc1uErkot1asIP3VKNB/OcKkpRXnKUFGN7JO+t7J7VPchOS95xdZW8oSgoy9IxlzO121aytdr9pv2vP+C2nwp/Y/wDG/gzwReeGfit48+K3jjT4dVs/h54M8Mtqvie1tZIZJTJPbmREQoInDRiQyDBYIUDOOm/4J6/8FavhP/wUjvPFGj+EF8VeFfHfged4PEXgrxfpf9leINFKytEWlg3upG9drbHYxkqsgRmCn88vhx8V/DP7A/8AwdKfGnxV8dNd0nwn4f8AjJ4Nil8CeL9cuVtdImhWKxJhF3IRFEAtrLFlmUFolXOZUDWP2C/Gej/tn/8AB078Yvi58IJI9b+F/hfwYuh674m05d+matfeVbQKqTD5ZNzwsUdSRItozqWQhjrhbVPZya/iRnJr/n24uVov05VGV9eaWiWynEfu1NJ/A6aTf2+blu168zcbdIu99T9F/wBvj/gpt4D/AOCdWs/C+x8baT4u1Sb4teI4/DGkHQ7W3nW2uXaNQ9x508RWPMi8oHbg/L68v8Xv+CxPw5+Gv7dEf7Ouh+E/id8TPiZDpp1TVbbwdosV9a+HovLEifbZpZ4hDvDxANgopniDshYV8V/8HaGk6pr99+yDY6Lq3/CP6ze/FBILDVPsqXX9m3DG2WOfyXwsnluVbYxw23B4Ncz/AMEHPG1x+wz/AMFX/wBo74B/tASy337QXxK1YeIdM8cXeEj8b2SLJKI4l4EW5WedETK8SxnabdVOGF5q1SUG7crnb+9y06bSXmnNyd7NpWV9baYhqlBTSvdQv/d5pzTk/JqKiraJu8mla/2h8Gf+C+/wL+NX7BPxK/aGtrfxpofhb4U3smna7ousWdrb68lyBF5USQLctGWmaVUj3SqC4YHbtOF+PX/Bd/4X/s2/sE/DL9obxT4H+LNr4X+LN7FZ6Fosem2Da6RNHNLDNJCb0RCOSKHeu2VmKyx5UEkD8dv28P2NPD/7SH/Bc3/hTP7PvxQ8NeJfhR+05q9h4o8eaZ4S1i31C20iaynnlvhOYN6xyJi5nRWIw9ztIA219m/8HHGs+Dfjb8Vf2R/2Uvh/qGk3njK3+IunTXPh7SJI5bjw3p0NukaGeNCfs6+RP5iK6jMcTMPlXJ1w/wC+p0pfC6s6cEt7JNRqvzTbfK9kotk4j9zUqw+JU4Tm3tum6cX2a2l1u0utj6y/ZX/4L0eAf2of2ytH+BE3wg/aG+F/j/XNMn1i2tvH/hW30RfssUUkhkKm7ebawicKwjKllIyMEjgvhz/wcv8AgP41z60fAP7NP7Y3xCsfD+pS6Re6h4X+Hlvq1nDcxn5ozLDesFbBVtrYbawOBmvK/i//AMrinwz/AOyRT/8AorU6+Kv+CGPw5+DfiTwz8UtW+I37aPxD/Zy1bT/iTdtbeGNE+Ltj4QsNahUQsLia0nUtMWbdEXBAKxheqmjDtVakL6Jwk36xrOn67dF1FO8I1erjKCXpKlztff1Z+sv7Uf8AwXp8B/sw/tbzfBFPg7+0V8SPiBb6Lb69JYeBvCdvrDpbTRh8mP7WkwKbgHJj2qSBk12n7HH/AAWp+BH7Z/7Lnjb4taXrWq+DfDvw0eWPxda+K7MWN/4dKbiPPSN5EbzFUlBE7lj8mBICg/L39vTxJqWm/wDBz94gvvD/AO0l4R/Zhnm+GlmU8c67p2malYvG0MR+yhL+WOAtLwQwbdiM4Bya+aPAtj4o+J3/AATC/b0+B/w6s9L+Klr4D8V2Pi2/+JfhyC5Mnj+NdTZriaZHllj+WGHz0FsQmyGQ/vd3mvyxxEnQnNr3rTavsuWryXfTljC7fM4ttab3N/ZL2sY30vBO3Xmp81lfrKdkrJpJ6n68fDn/AIOWPg18TtS0a+t/hf8AtIad8Nde10aBY/Eu+8Bsvg+edp2t4mF0kzybZJgEVTF5gZgHRCGC+2/Cn/grz8KPif8AH74+fD6SPxN4buP2b7c3fi/WNZtYItLECiRnlgeOaSV1VY2J3xoemATxXzz+w/8A8Fjf2RfD/wDwSu+D+n3vjbwTuj8PaT4Wm8ALJb3GtvfhY7Vrc6aTvKtOCfNdREVYSFwp3V+V/wC19+zJ8Z/2mv21f+Clln8IvFV3Y2+iXdpqPifwva2KyXHjGwjuGkaFJ/8AWRtEI2k8tB+/GUOeAdsbL2GJdCOsVGq+Z7NwUOVu3RXcnbeLXq8cL++oqrL3W5U1y9VzOV1r1duVX2kn6L9eW/4OOvg3H+w3r37Q7/D744W/w10fxDD4ds7u48OWtvJ4ieVpEFzYeZdrHNbo8To7F1ZGG0puBA7r9vb/AILl/Bf/AIJ3ah8L9P8AGlt4y1bWvi1DHdaTpmhWVtcXVnbyGNVnuhLcRLHGWk2jazklHwCFJr8zP+Cnn7Xfwz/bB/4NUvBOp/DCxh8P6X4V1vQfDV/4eEgeTw/eWsbJJbserA8SJIQDIkisQGLKPnn/AIKC/BfxR8R/2Ivgb+1R8ULRbfx98bfiToVnoOnsS6+F/CtnZXCWFpEzdBPt+1OVCiQyIxUNmuyjRTxdSjL4IVqUL9ZRmorTpeTlzX25VK3Q5a1aUcLGsvilSqSt2lFyevW0VFxfefLfRs/qCooornOoKKKKACjFFFAHLax8DvBPiH4qaT461Dwf4WvvG+g2z2emeIbjSYJdV06B9weKG5ZDLGjb3yqsAd7ZHJrnpP2Mfg9LbeNIW+E/w1aH4kTLceLYz4YsiviiRZGlV78eVi6YSO7gzbiGZj1JNelUUrK1umv4u7+96vzHzPf0/Db7unY891b9kj4U69a+C4b74Y/D29h+G7I/hGOfw5ZyL4WKGMobANGRalTFER5O3Hlp/dGM3Sv2FfgjoPgbxJ4Xsfg38K7Pw14ymjuNf0mDwnYR2OuSRv5kb3UKxBJ2R/mUyBiG5GDXqlFN63v1/Wzf4pP5IS0tbpt5Wva3pd/ezzXWf2Mfg94i1Pwhfah8J/hrfXnw9hgtvC1xceGLKWXw1FAytDHZM0RNssbKpRYtoUqCMYFbnwa/Z+8Bfs5+HbrR/h74I8I+A9Jvrpr+5svDuj2+l29xcMqq0zxwIitIVRAXIJIVRngV11FPmevnv83d/e9fUP8AgfhovuTsjkYv2f8AwHB8Y5PiJH4J8Ip8QJrP+z5PE66PbjWZLbgeQbvZ5xj+UfIW28DjiqcX7L/wzg8beKPE0fw78Cp4j8cWZ07xHqq6Dai+1+2Kqhgu5vL33EZVVXZIWXCgYwBXdUVPKtvVfJ7r59e4Xf5P5rZ/Lp2PC/D3/BMD9mnwhr9jq2j/ALPPwN0nVtLnS7sr2z8B6VBcWcyMGSWORYAyOrAMGUgggEHNfOv/AAT1/wCDej4Mfsg/D3xdpfxG8M/DD49a14m8UXfiCDWvEfw9sTdabBMkSiyUztcsY0aN3BDqCZW+QHJP39RTjo3JbtW+Tafy1itVrpbYN1y+afzSaX4Sem2p8Mfs6/8ABCf4b/s9/ty/Gj4nW1r4HvPhz8YPD9toDfDKPwTa22iaZHEbZmJUSNDMryW5cp9nQbpCckjJ+qfE37Kfwu8a/B6w+Hes/DbwDq3w/wBKEQsvDN74etLjR7MRZ8sR2jxmFNmTt2qNueMV31FH2I0+kUkvRNtetm21fXUPtyqLeWr+5R+WiSdt7Hnfjf8AZD+E/wATfhdovgfxJ8L/AId+IPBXhzyzpPh/UvDdnd6XpfloY4/ItpIzFFsRmVdijCsQMA4rofhT8H/CPwI8EWvhnwP4W8OeDfDdizvbaVoWmw6dY27OxdykMKqilmYsSBySSeTXR0U+Z3b77+fqHRLtt5ehyPxT/Z/8B/HO40Sbxt4J8I+MJvDN4NQ0h9c0e31BtKuQQRPbmZGMUgKr86Yb5RzxVH4l/ss/DH40+OND8TeMvhz4D8WeJPDLK+j6trOgWl/faSyyCRTbzSxs8JEgDgoRhgD15rvKKWzuu9/ntf1tpcN9H2t8t7eh558Hf2RfhP8As7+IdU1f4f8Aww+HngXVtcXZqN74e8OWemXF+u7fiaSCNWkG4lsMTyc9av2H7N/w70v40XnxItfAXgu3+ImoW4tLrxTFolsmtXMIVEET3gTzmTbHGu0uRhFHQCu0ooWlrdNF5LsG979d/P1+5HI3n7PvgLUPjFa/ES48EeEZ/iBY2Z0+38TyaNbtrFvbEMDAl2U85YyHcbA235245NeZ3n/BKz9l/Ub6W6uP2b/gLPczyGWSWT4f6S0kjk5LFjb5JJ5JPOa96ooWjTXT/O/56+oX/H/hvy0PI/ip+wB8B/jp4q/t7xt8E/hH4x1zyI7X+0dc8H6fqF15UY2xx+bNCz7FXhVzgDgYrtvhL8F/B3wC8FQ+G/AnhPwz4K8O20jyw6VoOlwabZRO7bnZYYVVAWYkkgZJOTXTUULS9uv/AA/56hvby/4b8jynwt+wh8DvA/xX/wCE80X4M/CnR/HH2qa+/wCEisfCVhb6t9om3ebN9qSIS+Y+99zbstvbJOTXUeC/2f8AwH8N/iB4g8WeHfBPhHQfFXi1lfXNZ07R7e11DWmUkqbmeNBJMQSSDIzYya66iiOlrdNF5J7oJa3v1/TY8bb/AIJ0/s+PpGuaefgT8GzYeJrmO81i2PgrTfJ1aeNnaOW4TycTOjSSFWcEguxBBJz2HxP/AGb/AId/G7w9pGkeNPAPgvxdpPh+4ju9Lsta0S21C302aNSiSQRyoyxuqkqGQAgEgcV2lFEfdVo+X4bfd07BL3nd+f47/f1CiiigAooooAKKKKAP/9kAAAAIQAEIJAAAABgAAAACEMDbAQAAAAMAAAAAAAAAAAAAAAAAAAAbQAAAQAAAADQAAAABAAAAAgAAAAAAAL8AAAC/AAB8QwAAcEIDAAAAAACAswAAgLP//3tDAACAswAAgLP//29CIQAAAAgAAABiAAAADAAAAAEAAAAVAAAADAAAAAQAAAAVAAAADAAAAAQAAABRAAAAmHYAAAAAAAAAAAAA+wAAADsAAAAAAAAAAAAAAAAAAAAAAAAA/AAAADwAAABQAAAAKAAAAHgAAAAgdgAAAAAAACAAzAD8AAAAPAAAACgAAAD8AAAAPAAAAAEAEAAAAAAAAAAAAAAAAAAAAAAAAAAAAAAAAAD/f/9//3//f/9//3//f/9//3//f/9//3//f/9//3//f/9//3//f/9//3//f/9//3//f/9//3//f/9//3//f/9//3//f/9//3//f/9//3//f/9//3//f/9//3//f/9//3//f/9//3//f/9//3//f/9//3//f/9//3//f/9//3//f/9//3//f/9//3//f/9//3//f/9//3//f/9//3//f/9/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3//f/9//3//f/9//3//f/97/3//f/9//3//f/9//3//f/9//3//f/9//3//f/9//3//f/9//3//f/9//3//f/9//3//f/9//3//f/9//3//f/9//3//f/9//3/+f/9//3//f/9//3//f/9//3//f/9//3//f/9//3//f/9//3//f/9//3//f/9//3//f/9//3//f/9//3//f/9//3//f/9//3//f/9//3//f/9//3//f/9//3//f/5//3//f/9//3//f/9//3/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e/9//3//f/9//3//f/9//3//f/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X8GLQAIJADfb/97/3//f/9//X95dyEMAgRNHf93/3v/f/9//3//f/9//3//f/9//3//f/9//3//f/9//3//f/9//3//f/9//3//f/9//3//f/9//3//f/9//3//f/9//3//f/9//3//f/9//3//f/9//3//f/9//3//f/9//3//f/5//3//f/9//3//f/9//3//f/9//3//f/9//3//f/9//3//f/9//3//f/9//3//f/9//3//f/9//3//f/9//3//f/9//3//f/9//3//f/9//3//f/9//3//f/9//3//f/5//3//f/9//3//f/9//3//f/9//3//f/5//3//f/9//3//f/9//3//f/9//3//f/9//3//f/9//3//f/9//3//f/9//3//f/9//3//f/9//3//f/9//3//f/9//3//f/9//3//f/9//3//f/9//3//f/9//3//f/9//3//f/9//3//f/9//3//f/9//n/+f/9//3//f/9//3//f/9//3//f/9//3//f/9//3//f/9//3//f/9//3v/f/9//3//f/9//3//f/9//3//f/9//n//f/9//3//f/9//3//f/9//3//f/9//3//f/9//3//f/9//3//f/9//3//f/9//3//f/9//3/+f/9//3//f/9//3//e/9//X8mNQAIRgTfb/9//3//f/5//X+Zd0IUAgBvHf9z/3/+f/9//3//f/9//3/+f/9//3//f/9//3//f/9//3//f/9//3//f/9//3//f/9//3//f/9//3//f/9//3/+f/9//3//f/9//3//f/9//3//f/9//3//f/9//3//f/9//3//f/9//3//f/9//3//f/9//3//f/9//3//f/9//3//f/9//3//f/9//3//f/9//3//f/9//3//f/9//3//f/9//3//f/9//3//f/9//3//f/9//3/+f/9//3//f/9//3//f/9//n//f/9//3//f/9//3//f/5//3//f/9//3//f/9//3//f/9//3//f/9//3//f/9//3//f/9//3//f/9//3//f/9//3//f/9//3//f/9//3//f/9//3//f/9//3//f/9//3//f/9//3//f/9//3//f/9//3//f/9//3//f/9//3//f/9//3//e/9//H/9f/9//3//e/9//n//f/9//3//f/9//n//f/9//3v/f/9//3//f/97/3/+f/5//3v/e/9//n/+f/9//3//f/5//X//f/9//3v/f/9//3//f/9//3//f/9//3//f/9//n//f/9//3//f/9//X/9f/9//3//d/9//n/+f/9//3//f/9//3//f/97/n8mNQAMIwDfa/9//3//f/9//X95dyEMAgBvHf9z/n/+f/9//3//f/9//n/+f/9//3//e/97/3//f/5//3/+f/9//3//f/97/3//f/9//3//f/9//3//f/5//X/+f/97/3//e/9//X/+f/9//3//f/9//n/+f/9//3//e/97/3//f/5//3//f/9//3//f/97/3//f/9//X//f/9//3//f/9//n//f/9//3//f/9//3//f/9//3/+f/9//3//f/9//3//f/9//3v/f/9//3//f/9//n/+f/9//3//f/9//3v/f/1//X/+f/9//3//f/9//3/+f/9//3//f/9//n/+f/9//3//f/9//3/+f/9//3v/f/9//3//f/9//3//f/9//3//f/9//3//f/9//3//f/9//3//f/9//3//f/9//3//f/9//3//f/9//3//f/9//3//f/9//3//f/9//3//f/9//3//f/9//3//f/9//H8lLQEEyRT/c/97/X9iGAIEIwD+c/97SC0ABEMAW1//f91/YxwACEUAvm9ILQAIIgBLHf9//n9jGAEIRQS/c/5/q0EBACIAQgCbb4MYAAhFBL9v/3//f/9//3//f/5/7EUABCIAt07/f/9//X8VbwAEAQCOIf97/X8nMSAEAAAhBAEAAAQAAEMAOGMnNQAMIgADACIAAAABAAAAAAQABAAIAgCPIf93yz0ABCIAuE7/f/9//n/MQQEAAgAjAFtj/3/+f5t3QQwABAAEAQQiAFtj/3v/f/9//3//f/9//3//f/5/y0UABCIAt07/f/9//n/MQQAEAQAiADljSC0ACAAEAQAzPv97/3//f/9//X+DHAAIAQS2Uv97/3v/f/9/FmsABCIATCH/f/5/SC0ABAIAAQAABAAEAQAjAFtn/3/tQQAEIQABACAEAAAABAAAt1L/e/9//3//f/5/N2cAAAAEAQACACMEW2P/f/5/y0EABAAA2FL/f/9//n/NQQAEIgAjADlrzEEACAAAt07/e/9//38XawAEIgBMIf9//3//f/9//3//f/9//3//f/9//3//f/9//3//f/9//3//f/9//3//f/9//3//f/9//3//f/9//3//f/9//3//f/9//3//f/9//3//f/9//3//f/9//3//f/5/+n9GNQAAAwAUNv973H9hHAIEJQDeb/97Ji0ACCMAXF/+f/x/QRgBCCYA33Pcf2AYAAAhANVK/3tDGAEMRQC/bxZvAAwBACQAWV/+e0IYAQhGAN9r/3//f/9//3//f/5/yUUACAIAuUr/e/9/+3/0bgAEIgBNGf93/X8mMQAAAQABACIAAAABACMAOmcmLQAMAQQDAAIAIQAAAAAEAAQABAEAAwBNHf97qUEACAIA2Ur/f/1/cFoADAIARQA8X/9//H/LRQAEAQAAAAAAAAQABAEA6RD/b/97/3//f/9//3//f/5/qUEACAIA2Er/f/5/cFoACAEAIwBbX/9/KC0ACAAEAAACAG4h/3v/f/9//X9iHAAMAAQBALdK/3f/f/9/FGsACAIAbh3/f/5/Ji0ACAIAAwAAAAAEAQAjADpj/3/LQQAIAQACAAAAAAQABAAEAgDqFN9z/3/8fyYxAAQBBAEAIgAAAAAAAwAROvx/ykUAACEA10r/e/1/cFoABAEAJAA7X/1/qkUABCEARQC/a/97/38UawAEAwBuHf97/3//f/9//3//f/9//3//f/9//3//f/9//3//f/9//3//f/9//3//f/9//3//f/9//3//f/9//3//f/9//3//f/9//3//f/9//3//f/9//3//f/9//3//f/1/+38lNQAEAgBGAL9v3H9hHAMEJQD/b/13RzUACEUAPFv/f/t/YhwACEcAv2//fxVvIAQgAEEAnW9kGAAIRACea2IYAAgkALhK/3/+f2MYAAglAN9v/3//f/9//3//f/1/yUkACCMAuUb/f/5//H/0cgAIAQCPHf93/X8mNQAEIgBbX/97/3//f/9//3/8fyUxAAgCBF1j/3v/f/5/kVoABAIAEzr/e/9/yUUACCMAt0b/f3h7IBQABCQANDr/f/9/cFoACAIAIwDfd/9//X9BFCIEIgBtHf9z/3//f/9//3//f/5/ykUACCMAuEr/f3h7QBQABCMAEzb/e/9//3/9f/x/Jy0iACQAXF//e/9//n/+f/VuAAgAAAsR/2//f/5/FHMACCMAbh3/f/1/JjEADCQEPF//f/9//3//f/9//3/KRQAIIgC3Tv9//n+ZeyAMAgACALdO/3/sRQAIAQQjAFtj/3v/f3NOIwARPvx/qEUgBCEAt0r/e3h3QBQABAIANDr/e/x/qUUgCAEAJQAUNv9//38UbwAERABvHf9//3//f/9//3//f/9//3//f/9//3//f/9//3//f/9//3//f/9//3//f/9//3//f/9//3//f/9//3//f/9//3//f/9//3//f/9//3//f/9//3//f/9//3//f/5/2n8ENQAIAgADAG0l/X9iHAMARgDda/17JjEADAIAXGP/f/5/QhwBCCYA32//f/5/ykEACAAAIQQAAAEAIgABAAAAAQBNHf93/3v/f/9//3//f/9//3//f/97/3//f/5/yUkACAMA2kr/e/5/+38VcwAAAgBuGf93/H8FNQAEJAA7W/97/3//f/9//3/8fxRvAAQCBE0d/3f/e/9/T1oACAIANDb/d/9/ykUACAMA2U7cfyY1AAQjBMgM/3P+f/x/YhgABCQAXV//e/9//X+adyAMAAQkAH5f/3v/f/9//3//f/9/qUUACAIAuE78fyU1AAQCAOkI/2//f/9//3//f9t/JjUABCMAEzL/c/97/3/9f/1/JTEACCQAXlv/f/5/824ACAMAbh3/e/1/JjEACCMAPF//f/9//3//f/9//3/JRQAIAQDYSv97/n/7f8pFAAAhABA+nG8hDAEEAwDZSv97/3//f/9/OWPvQft/yUkAAAAAt1L/fyctAAgDAOoQ/3P/f/t/yUkABAEAAwBGAL9r/38TawAIAwBvGf97/3//f/9//3//f/9//3//f/9//3//f/9//3//f/9//3//f/9//3//f/9//3//f/9//3//f/9//3//f/9//3//f/9//3//f/9//3//f/9//3//f/9//3//f/5/+38FNQAIIwQyQgAAF2djFAQAJgD+b/17JjUADAIAAwAhAAAEAAwBBEYAv2v/f/1/cF4ACCAEAAAABAAAIgABACAEAQBVOv93/3//f/9//3//f/9//3//f/9//3//f/1/yUkACCMAuU7/f/5//X/1agAEAgCPGf93/H8lNQEEJABdX/93/3//f/9//3/9f9t/ghwBBEUA32//f/5/cF4ACCMAFDL/f/5/qUUACCMAt06RWgAIAgAkAP9z/3v8fxRvAAgCAOwQ/2//f/9//3/9fyc1AAgkANlK/3//f/9//3//f/5/yUUACCIAtk6RWgAMAgBFAP9r/3f/f/9//3/+f/RyABAACAEAZwDfZ/9//3//f/1/j14ACCQAuUb/f/5/FHMACCQAbh3/f/1/JjUADCMAPV//f/9//3//f/9//n/JRQAIIgC3Tv9//n/8f4EYIAQAALRWF2cABAIA6wz/b/9//3//f/9//3/+f/t/qEUgBAAAtlZ0TgAIAABGAN9r/3v+f/t/yEkABAAAAwQDADQ2/3c1bwAEJABvGf9//3//f/9//3//f/9//3//f/9//3//f/9//3//f/9//3//f/9//3//f/9//3//f/9//3//f/9//3//f/9//3//f/9//3//f/9//3//f/9//3//f/9//3//f/5/+n8mNQEAJAibd2gtpBREDAQAJQTdb/17JTEADAEAIgAAAAAEAAgBBCUA32/+f/x/QRgACCIAvm9jFAAIIwC/byctAARFAN9n/3v/f/9//3//f/9//3//f/9//3//f/5/qUEACAEAt07/f/9//X8WawAEAgBOGf93/H8lNQAAJAA7X/97/3//f/97/3v+f/1/BTEACCQAXVv/f/9/b1oACAMANDb/e/1/yUkAEAAAAgAAAAEAAwDaTv97/n/7f25aAAQCAE8Z/3P/f/9//3/+f6pFAAwCADQ2/3v/f/9//3//f/5/yEUADAAEAQAABAAAIwDaSv93/3//e/9//X/8fyY1ABAABAEABADaRv93/3//f/5/b1oACAQANjb/f/5/9G4ACAMAjhn/e/x/BTEADAIAXGP/f/9//3v/f/9//n+oRQAMAAAAAAAAAAAAAAEAAwBsJf1/kFoAACEAbhn/c/97/3//f/9//3/+f/l/yEkABAAAAQABAAAAIgC4Rv93/3v/f/p/yEUAAAEAEUJmCCUAXF8VawAIIwBvGf97/3//f/9//3//f/9//3//f/9//3//f/9//3//f/9//3//f/9//3//f/9//3//f/9//3//f/9//3//f/9//3//f/9//3//f/9//3//f/9//3//f/9//3//f/5/+38mNQMEJQTbdzVnIAQAAAUEJQTeb/17RjEACCMAXF//f/1/YxwBBEYA32/9fxRvAAgBAFI+/3tjHAAMRgC/bxZrAAgjABQ6/3v/f/9//3//f/9//3//f/9//3//f/5/ykUADCEAAgAhAAAAAAgABAAEIgBvHf93/H8lNQEEAgAiACIAIQQBAG0h/3v/f/5/y0kACCMAuUr/f/5/b14ACCQANTb/f/1/6U0ADAAEAQAABAAAJAC5Rv9//n/8f25aAAgCAHAh/3P/f/9//3/+f8pJAAwjABMy/3//f/9//3//f/5/yEUADAAIAAAABAAAJADZSv97/3//f/5//H8UbwAMAAgACAAEJADqDP9z/3v/f/9/FW8ABCQAbx3/f/5/FXMACCQAbhn/f/x/RjUADCIEAwACAAEAIwBMIf9//X/rTQAMAAQAACAEAAAACAEAXl//e/x/TlogCAAAbh3/c/9//3//f/9//3/9f/p/qEUgCAEAAgABAAAEAQDZSv93/3//f/t/yEEgBAAAtlJ1SiUAbSUWawAEJABuGf9//3//f/9//3//f/9//3//f/9//3//f/9//3//f/9//3//f/9//3//f/9//3//f/9//3//f/9//3//f/9//3//f/9//3//f/9//3//f/9//3//f/9//3//e/9/238GNQIEJQS9b/5/ykEADAMEJgTda/57Ji0ACCQAXFv+f/x/QRgBCCYAv2/LQQAMAQBEBNxv/X9BGAAMRgC/a/1/JTEABAIATh3/d/9//3//f/9//3//f/9//3//f/9/yUUADAAAIgAAAAAAAAQACAAEAQBuGf93+38lMQAAIwABACEAAAABAEwh/3v/f/5/b14ADAIAbx3/e/5/b1oACCMAEzL/f/5/qEUADAIAt04VawAIAQDJDP9z/3/8fxRvAAgBBMsM/3P/e/9//X/9fwYxAAQDANlK/3v/f/9//3//f/5/yUUADAEAt1L2agAIAQDpDP9z/3v/f/5/+38mMQAEAQTtPUgpAQAkAF1b/3f/f/5/824ACAMAbx3/e/9/9G4ACAMAbh3/e/1/JjEADAEAAwABAAEAAgBMIf97/n+pQQAIAQDYUv97/n8mMQAEJAA8X/1/FHMABAEA6gz/c/97/3//f/9//3/+f/l/yUUABAEAllIZYwAEAADqDP9v/3v/f/p/6UkABAAAtk7/e2QQAAgvSiEABABwHf97/3//f/9//3//f/9//3//f/9//3//f/9//3//f/9//3//f/9//3//f/9//3//f/9//3//f/9//3//f/9//3//f/9//3//f/9//3//f/9//3//f/9//3//f/9//H8nMQMERQT/b/57mHsgFAMIJQT/c/13SDEABCQAXF//f/x/YhgABEUAv3PMQQAIAgC3Uv9//X+DHAAIRgDfc/5/d3dBEAEAbiH/d/9//3//f/9//3//f/9//3//f/5/yUkADCEAt0r/f/9//n8WawAIAQCQHf93/H8lNQEIIwBbY/97/3//f/97/3v/f/5/FHMADCMAbh3/f/5/kF4ABCMANTb/f/5/yUkACCMAuEr9f8pFIAQCALhO/3v/f/x/YRwACCYAPlv/f/9//n94d0EQAABFAF1b/3//f/9//3//f/5/yUkACCMAuE7+f6pBAAQBANdK/3v/f/5/FHMACAIAIwDce5FSAAQBAG8h/3f/f/5/FHMADCMAbhn/f/5/Fm8ABCQAbh3/f/x/JjUADCMEPGP/f/9//3//e/9//n/KRQAIIgC4Sv9//n+QXgAEJAA0Ov9/eHtAEAAEIwC4Tv9//3//f/9/OmMPQvt/yEUABAEAuFL/f8xBAAQjALlK/3//f/t/qEUACAAA2Er/exdvAAwABCEAJgBvGf9//3//f/9//3//f/9//3//f/9//3//f/9//3//f/9//3//f/9//3//f/9//3//f/9//3//f/9//3//f/9//3//f/9//3//f/9//3//f/9//3//f/9//3//f/9//n//f/9//3//f/9//n//f/9//3//f/9//n//f/9//3//f/9//n//f/9//3//f/9//3//f/9//3//f/9//3//f/9//3//f/9//3v/f/9//3//f/9//3//f/9//3//f/5/qUkADAEA2Ur/e/9//H8VbwAEIwBvFf93+38lNQAEIwA6X/9//3//f/97/3v/f/9/V3tAFAEA6hDfd/9/cFYABAMANTb/f/5/qEUADAIAuEr+f3l3IBAABCMA32//e/9/b1oADAIARQC+b/9/3H9iGAAEIgBNGf93/3//f/9//3//f/5/qUUACCIA2Ur/f3l7IBAABEQA32//f/1/Bi0ACAMAMzb/f5l3QBAABEYAv2v/f/5/824ADAEA6RDfd/9/FmsABAMAbh3/f/x/JjUADAIAXGP/f/9//3//f/97/3/KRQAMAQC4Tv9//38nLQAEBABvHf9//X+qRQAMAAADADtj/3/+f5NSAwAyPvt/yEUABAIAuEb/e3h3QBABAEQA32//f/t/ykkABCEAuEb/e9x/JTUABAEAJgBwHf97/3//f/9//3//f/9//3//f/9//3//f/9//3//f/9//3//f/9//3//f/9//3//f/9//3//f/9//3//f/9//3//f/9//3//f/9//3//f/9//3//f/9//3//f/9//3//f/9//3//f/9//3//f/9//3//f/9//3//f/9//3//f/9//3//f/9//3//f/9//3//f/9//3//f/9//3//f/9//3//f/9//3//f/9//3//f/9//3//f/9//3//f/5/ykkACCIAuEb/f/5//H/0agAEAgCPHf93/H9GNQAEAgAhAAAAIQQBAEQAO1//f/5/mX8gECEAAgAiAAAAAAgABCQAFDb/f/5/yUkACCIAuEr/f/5/q0UACAIAAwA0Ov97/X8mNQAEAgAhAAAAAAgACAIAyBT/d/97/3//f/9//3//f/9/y0kACCMAt0b/f/1/y0kACCIAAgAwQjdrAAgAAGYA32v/f/1/ykEABAQAFTr/f/5/d3sgECEEAgABAAAEAAQAACQAbR3/f/1/JjUADAIEAgAhAAEAAQAiAFtj/3/KRQAMAQABACEAAAAACAEAJADZSv9//n/8fyUxAAgBAAIAAQAABAAAJAASNvx/yUUABAIA2Ur/d/5/y0EABAIAIwAQOv1/qkUABAEA2Ur/d/1/FG8gDAEAJQBvHf9//3//f/9//3//f/9//3//f/9//3//f/9//3//f/9//3//f/9//3//f/9//3//f/9//3//f/9//3//f/9//3//f/9//3//f/9//3//f/9//3//f/9//3//f/9//3//f/9//3//f/9//3//f/9//3//f/9//3//f/9//3//f/9//3//f/9//3//f/9//3//f/9//3//f/9//3//f/9//3//f/9//3//f/9//3//f/9//3//f/9//3//f/9/ykEABAIA2Ur/f/5/3H83cwAAIgBtHf973H8mMQAEAAAAAAAAAAACACQAPF//f/9/eHdAEAAAAQAAAAAAAAQAAAMAEzr/f/9/qj0ABAEA2E7/f/5//X/MRQAAAgASOv97/3/+f3l3QAwAAAAAAAQBAJZO/3v/e/9//3//f/9//3//f/9/qkEACAEAt07/f/5//H/MRQAAAgDvPSkpAAQBAE0d/3f/f/5/FWsACAIARQC+b/9/eHdgFAAAAQAAAAAEAAABACMAbR3/f/1/JzUACAAAAQABACEAAQAiBDtj/3/LQQAIAAABAAAAAAAABAEAO1//e/97/3/+f/5/FmcABAAAAAQAACEAt07/f/1/ykEABAEAuE7/e/9//3/MOSAAAgARPv5/zEUAACIAt0r/e/9//n+rPQAEAgBtIf9//3//f/9//3//f/9//3//f/9//3//f/9//3//f/9//3//f/9//3//f/9//3//f/9//3//f/9//3//f/9//3//f/9//3//f/9//3//f/9//3//f/9//3//f/9//3//f/9//3//f/9//3//f/9//3//f/9//3//f/9//3//f/9//3//f/9//3//f/9//3//f/9//3//f/9//3//f/9//3//f/9//3//f/9//3//f/9//3//f/9//3//f/9//X/+f/97/3v/f/9//n/+f/9//3//f/9//3/9f/9//3//f/9//3//f/9//3v/f/9//n/+f/9//3//f/9//3//f/9//3v/f/9//n/+f/9//3v/f/9//n/+f/9//3//e/97/3//f/5//X//f/9//3//f/9//3//f/9//3//f/9//3//f/9//3/+f/9//3//f/5//X/9f/9//3//f/9//3//f/97/3v/f/9//n/+f/9//3//f/9//3/+f/9//3//f/9//3//f/97/3v/f/5//n/+f/9//3//f/9//3//f/9//3/+f/1//3//f/9//3//f/9//3//f/9//3//f/9//3/+f/9//3//f/97/3//f/9//n//f/9//3//e/9//3//f/9//3//f/9//n//f/97/3//e/9//3//f/9//3//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9//3//f/9//3//f/9//3//f/9//3//f/9//3//f/9//3//f/9//3//e/9//3//f/5//3//f/9//3//f/9//3//f/9//3//f/9//3//f/9//3//f/9//3//f/9//n//f/9//3//f/9//3//f/9//3//f/9//n//f/9//3//f/9//3//f/9//3//f/9//3//f/9//3//f/9//3//f/9//3//f/9//3//f/9//3//f/9//3//f/9//3//f/9//3//f/9//3/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v/f/9//3//f/9//n//f/9//3//f/9//3//f/9//3//f/9//3//f/9//3//f/9//3//f/9//3//f/9//3//f/9//3//f/9//3//f/9//3//f/9//3//f/9//3//f/9//3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3//f/9//3//f/9//3//f/9//3//f/9//3//f/9//3//f/9//3//f/9//3//f/9//3//f/9//3//f/9//3//f/9//3//f/9//3//f/9//3//f/9//3//f/9//3//f/9//3//f/9//3//f/9//3//f/9//3//f/9//3//f/9//3/ef/9//3//f/57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3//f/9//3//f/9//3//f/9//3/+f/5//3//f/5//n//f/9//3//e/9//3/+f/9//3//f/9//3//f/9//3//f/9//3//f/9//3//f/9//3//f/9//3//f/9//3//f/9//3//f/9//3//f/9//3//f/9//3//f/9//3//f/9//3//f/9//3//f/9//3//f/9//n//f/9//3//f/9/3n//f/97/3//e/9//3//f/9//3/+f/9//3//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5//3//f/5/zDkiBBE+/3//f/9//3//f/9//3//f/9//3//f/9//3//f/9//3//f/9//3//f/9//3//f/9//3//f/9//3//f/9//3//f/9//3//f/9//3//f/9//3//f/9//3//f/9//3//f/9//3//f/9//3//f/9//3//f/9//3//f/5/SS0ABLZW/3v/f/9//3//f/9//3+SUiAEMT7/e/9//3//f/9//3//f/9//3//f/9//3//f/9//3//f/9//3//f/9//3//f/9//3//f/9//3//f/9//3//f/9//3//f/9//3//f/9//3//f/9//3//f/9//3//f/9//3//f/9//3//f/9//3//f/9//3//f/9//3//f/97/3//f/9//3//f/9//3//f/9//3//f/9//3//f/9//3//f/9//3//f/9//3//f/9//3/+f/5//3//f/9//3//f/9//3//f/9//3/+f/9//3//e/9//3//f/9//3//f/9//3//f/9//3//f/9//3//f/9//3//f/5//3//f/9//3//f/9//3//f/9//3//f/9//3//f/9//3//f/9//3//f/9//3//f/97/3//f/9//3//f99//3//f/9//3//f/9//3//f/9//n/+f/9//3//f/9//3//f/9//3//f/9//3//f/1/zj0BABE+/3//f/9//3//f/9//3//f/9//3//f/9//3//f/5//3//f/9//3//f/9//3//f/9//3//f/9//3//f/9//3//f/9//3//f/9//3//f/9//3//f/9//3//f/9//3//f/9//3//f/9//3//f/9//3//f/9//3/+f/5/Jy0ACJVS/3//f/9//3//f/9//39yUiAEEDr/d/9//3//f/9//3//f/9//3//f/9//3//f/9//3//f/9//3//f/9//3//f/9//3//f/9//3//f/9//3//f/9//3//f/9//3//f/5//3//f/9//3//f/5//3//e/9//3//f/5//3//f/9//3//f/9//3//f/5//3//f/9//3v/f/9//3/+f/9//3//f/9//3//f/9//3//f/9//n//f/9//3v/f95//3//f/9//3v/f/5//3//f/9//3//f/9//3//f/9//3//f/9//3//f/9//3//f/97/3/+f/9//3//f/9//3//f/9//3//f/9//3//f/9//3//f/9//3//f/9//3//f/9//3//f/9//3//f/9//3/+f/9//3//f/9//3//f/9//3//f/9//3//f/9//3//f/9//3//e/9//3//f/9//n/9f/9//3//f/9//3//f/9//3//f/9//3//f/9/zjkiABE+/3/+f/9//3//f/9//3/+f/9//3//f/9//3/+f/9//3v/f/9//3//f/9//3//f/9//3//f/9//3//f/9//3//f/5//3//f/9//3//f/9//n//f/9//3//f/9//3//f/9//3//f/9//3//f/9//3//e/9//3//f/5/JzEACLZW/3v/f/9//3//f/9//n+TUgAAMj7/e/9//3//f/9//3//f/9//3//f/97/3//f/9//n//f/9//3//f/9//3//f/9//n/+f/9//3//f/9//3//e/9//3//f/9//3//f/9//3//f/9//3/+f/9//3//f/97/3//f/9//n//f/9//3//f/9//3/+f/9/vH/NOSIA6BTed/9/3X+beyIIAgCWUv9/zDkAAGsl/3v+f/5/CC0BBEsd/3f/e/5/zUEABEsl/3/9f8w9AAAhAAAAIAAAACEAlFL/f/9//3+sOQAESyX/d/9//3//f/9//n/+f/1/zT0BAMcQ/3v/f/9//3/NPQAESiX/f8w5IARLJf9//3//f/9//38XZwAEIgC3Tv97/3//f/9//n//f/5/clLFGAAEAQABAAkh11r/e/9//3//f1FOAAgABAAEAAAiAKUMtU7/d/9//X/MQQAEAAAAAAAAAAAAAAAAIQABAAEEAAQABAAAAgAjABE+3X8nKQAArTH/e/9//3/+f8w9AADHFP97/n/uPQEA6BTfd/9//3//f8w9AARqKf9/rD0ABCoh/3v/e/9//3//fxdrAAQBANdS/3v/f/9//n/8f809AgBMJf9//3//f/9//3//f/5/klYAAAAAphR8a/97/3v/f/5/Jy0gDAEAIgABAAEAAQAAAAAAIAQAAAEAETr/d/5//X9xTuYYAQABBAAACSHXVv9//3v/f91/clZCEAAEAADGELVK/3P/e/9/ijkACAAAIQQAACEAIQDWWvx/7T0BAEsl/3//f/1/KCkBBEwp/3v/f/5/zT0BAGwp/3v/f/9//3//f/9//3//f/9//3//f/5//H/NPSIA6RT/d/5//X+sPQIERATfd/9/7UEgBIsl/3f/f3p3QhABBGQAO1v/f/5/zUEABGwp/3f9f0gtIAQBACEEAABCBAEAtVL/f/9//3/NQQAEayX/d/9//3//f/9//3/9f/1/zUEiAMkU33P/f/9//n/MQSAISyX/e5NWAARkCL5z/3//f/9//3/OQQAEZAi/b/9//3//f/5//X/9fykpAAQBBAEEAQABAAEEAQCNMf97/3/+f5NWAAgABAAAIQAAACEAIQBsJf9//X+rPQAEAQAhAAAAAAAgBCEAAQABAAAAAQQBBAIAAgAjABFC/X9ILSAEAQC3Uv9//3//f8w9AADoGP93/n/MOSIA6RT/e/97/3//f+1FAAhqKf97k1YACGQIv2//f/9//3/+f81BAARjBL5v/3//f/9//X/9f8w9IwBNJf9//3//f/9//3//f/9/zT0gCAAAIgRDBN5z/3v/f/5/JzEACAEIAQAiAAEAIQAAAAAEAAAhACIAMj7/e/1/SDEAAAAAIgQBAAEEAAABAI0x/3//fzhrAAQACAAEIAQhACIAbCH/f/5/SDEACAAEAQABAAEAIgS0Uv1/yzkiAEwl/3/df5p3QRABBCMEW2P/e/1/zD0iAGwl/3//f/9//3//f/9//3//f/9//3//f/5/23/MPQEAyBT/e/9/3H+DFAIAbSX/e/9/rD0gCEoh/3f+f5NaAAQBAAIAMjr/e/9/rEEgCEsl/3v9f0gtAABrKf97/3//e/97/3//f/9//n/MPSAISyH/d/97/3//f/9//n/9f9t/7UEBAOkU/3f/e/9//n+sQSAISiH/e9x/ghQBALdW/3//f/9//39CECEESyX/d/97/3/+f/5/239xUgAEAQBsLf97/3//f809AAQjALdS/3v/f3FSAAjGFP93/3//f1BKIAQiAFpn/X/sPSIA6RTfc/9/3X+SVgAA6Bjfe/9//n8YZwIARAS/c/9/3H8nLQAEIgAjAN93/3/+f8w9IATHEP93/X/tPQEA6RTfd/9//3//f6s9IAhJIf933X9iFAEAt1L/e/9//n/+f2MUIQgqIf97/3v/f/5//n/7f8w9AQBMJf97/3//f/9//3//f/5/mnfdf3pzIgQiABI6/3v/f/5//X+SVgAEIgieb/97/3//fxdnAAQjAN9z/3v/f3JWAAggAK0xvnf/f/9/7kEAACEEtU7/e5RSrDXdf/9/mncpKQEAQwAZY/9/KC0ABEol/3//f/9//3//f/x/7D0iAG0l/3/+f3FWIAgBACIAETr/e/1/zD0iAEwl/3v/f/9//3//f/9//3//f/9//3//f/5//H/MPQEA6Rj/e/5/N2cAAEQAXGP/f/5/zUUABGsl/3fef2IUIggBACIA6BT/e/9/zUEACGwl/3v9f0cpQgRLJf9//3//f/9//3//f/9//n/tRQAEbCX/d/9//3//f/9//3/9f/x/zD0iAOkU/3v/e/9//n/NQQAEjCn/d/5/zT0hBAEAIQAhACAEAAABBAEAlk7/e/9//3//f/5//H9hFAEEyBjfd/97/3/+f/x/SS0CAMkU33f/f5NWAATnGN9z/3//f5pzQAgiBJVS/X/MOSIAyRD/d/9/3H9yVgIAyRj/e/9//n8XZyMAJADfc/9//X9HLQAAIgAiBEsl/3//f+5BAAToEP93/X/MPSIEyBT/e/9//3//f8xBIARrJf93/3+sPQEEIgQhAAAAIAAABAEEAQDWUv97/3//f/9//X/8f8s9IQRLIf9//3//f/9//3//f/9//n/9f/1/hRQBAGUE33P/f/5//X/cf4QYAQQzQv93/3/+fzhvAAREBL9z/3/+f2MYAAToGN93/3//f/9//X9KMQAE6Rjfc/9//3//f/1//X9yUgIAIwC2Vv9/KC0gCGsp/3v/f/9//3//f/x/7DlCAEwl/3/df2MUAAQBBAEACRnfd/5/zD0iAEwh/3//f/9//3//f/9//3//f/9//3//f/5/+3/LPQAA6Bi9e5x3QggBAMkQ33P+f/1/zEEACGol/3sYZwAEAQA6Y4QQAQA6Y/9/rD0gCCsh/3v9f0ctAABsKf9//3//f/9//3v/f/9//n/MQQAESyX/c/97/3//f/9//n/+f/1/rD0BAMcU33P/f/57/n/NQQAISyH/e/5/F2cAACEEAQABAAAAIAQCAMkU/3v/e/97/3//f/5/eHdAEAEA8j3/e/97/3/+f9t/cVYCACQAO2P/f3JSAAjnGN9z/3v+f1FKIAQCALdW/H/sPSIA6hTfc/9//X9yVgMAyRT/d/5/+383awEAJAS+c/9/239HLQAAphBCCAAAtlL/f609AATnEP933H/LQQAAyBTfe/9//3//f809AABrHf93/n8XawAIAAQBACEAAAAgBAIA6hjfd/97/3//f/9//3/bf8s9IAAhAAEAIQCFELVS/3v/f/9//3/8f3FWAAQCACQAuFL/e/9//X/+f6w9AQTHEP9z/3v/f/ZqAQgkAN9z/n95dyEMIgzwOf93/3v/f/1//X9xVgAIIwBcX/9//3/+f/5/eXdJLQIAJAA7Z/9/KC0ABEsp/3//f/9//3//f/t/7D0iAGwl/n8XZwAAIgT2XoQQIwA6Y/1/7DkjAG4l/3f/f/9//3//f/9//3//f/9//3//f/5//H/sPSAEAQAhCAAAAQDoGL9v/3f/f/1/rEEACGsp/3vOOQEE6Bjfd849AARsKf9/zUEABGwl/3v9fycpIgAiACEAIQAhAGsp/3//f/9//n/MQQAEbCX/c/9//3//f/9//3/9f/1/zT0BAAIAQgAAACEEAAQACAAEayX/d/9//X+DGAAEOmf/f/5/KSUkABM+/3//f/9//3//f/5/eXtBFAIEt07/e/97/3/9f/t/9WoDBCUAW1//f3JSAAQhACIAIQAAACAEAADoGN97/X/LPSMAyRD/d/9//X9xUiMEyRT/d/5//H8WZyIEJADfc/97/H9HLSEASyXuPQAEQwS/d849AAToFP53/H/LQQEEIgAiAAEAAgAAACAIAABsIf9z/3/df2IYIAw6Z/9//38oJSQAEjr/f/9//3//f/9//n/8f8s9IAAhACEAAAABBCEErjH/e/9//n/8f4EUAAQCBAMATCX/f/97/3/+f5NaAAhkBL5r/3//f/ZqAAhEBL9z/395c0IQAQS2Tv93/3//f/5//X8WbwAIRQQ8X/9/lFYABAAEIAwABCQANEL/f/5/KDEgCCIAAgAiBAAAayn/f/1/zDlCAGwp/n/OQSEA5xj+f809AgRLKf1/zDlDAE0h/3v/f/9//3//f/9//3//f/9//3//f/5/23/LPQAAIQAAAAAAAACuMd9z/3v+f/1/rEEACEol/3uEEAEAtlL/f3pzYgwiAN93rD0ACEoh/3v9f0ktAQAiACEAIQAAAGst/3//f/9//3+sQQAEaiH/c/9//3//f/9//n/+f9x/zUEAACIAIQABAAAAIAQABAAISyH/d/5//n+sQQAI8D3/f5tzQggkAFxf/3//f/9//3//f/5/eXdAEAIA2FL/d/97/n/9f9p/9W4CBCQAO1//e3JSIAgBACIAAAAAAEIEjDH/e/9/23/tQQIA6hT/c/9//H9xVgIAyRD/d/5/+38WawIARQDeb/57+38mLSEATCXef4MQAQBLJc09IQTHEP93/H/rPQAAIgABACEEAAAAAAAEAABrIf9z/3v/f6s9IAzwOf9/e3NiECIAXGP/e/9//3//f/9//n/cf+09IQBrIf9//n/NQQAEIwBbX/9//n9xViAEIQC2UiMIIgQ6Y/97/n/+f1l3QhAjAFxf/3v+f/ZqAAwjBL9z/3+adyAMAQSWSv93/3v/f/1//X8XawAIJQA9Y/9/clIABAAEAAQgBI4p33P/e/5/By0gDAEAIgABACAASiX/f/x/7T0iAGwp3XuDEAIAtk7+f3pzIgwiDJpz7jkjAE0h/3v/f/9//3//f/9//3//f/9//3//f/5//H/MQQEAyBT/f/deYgwAABI6/3v/f/5/zEUACEspOl8iAGQIvnP/e/1/KCkiBJVSzUEACIwl/3f+fygpIgBMIf9//3//f/9//3//f/9//3/NQQAEayH/c/9//3//f/9//3/9f/1/rD0iBMcU/3f/f/9//n/uRQAEbCX/d/9//X/2agAI5xj/e3NSAQTqFL9v/3//f/9//3//f/5/eXdBFCIEEjr/e/97/3/9f/x/cloCBCUEW1//e5JWAAjHGP97/3//f/97/3v/f/5//H+sPSQEyRD/d/9//H+RVgIAyRD/d/5//X8WZyQIJADfb/57+39HLSIATCX/fxdnIQQBBOYgAADoFN93/X/sPQEAyBT/f/9//3//f+5BAABrIf9z/3//fzZvAAQJHd97lFYABOgU/3P/e/57/3//f/9//X/9f8w5QgBMIf9//n96eyEMQwAyPv9//X9iEAAESyX/e0sxAQgROv93/3/9f/1/YxQjANdO/3v+fzhvAAgjBL9z/3+ad0IQAAQzPv93/3//f/5//H9yVgEERAQ8Y/9//3//f/9/mndBDCMAbSH/f/5/STEACEsp/3v/f/9//3//f/1/zD1CBEshOWcABEMAvnP/f/5/SjEACNRazjlEAG4l/3v/e/9//3//f/9//3//f/9//3//f/5/23/MPQEA6Rjed/9/zDkhBCMAv2//e/5/rEEADEop8DUCAEwl/3v/f/5/clIAAEotrTkAAEoh/3v9fygtAgBtKf9//3//f/9//3//f/9//3/MPSAEaiH/d/97/3//f/9//n/9f9t/rEECAOkU/3f/f/9//3+sQQAEbCX/d/97/3/cf2EUIQQZYyopAgTyOf97/nv/f/9//3//f/9/238nLQEA6Rjfd/97/3//f9x/zT0CAEQAvm//f3JWAAzHGN93/3v/f/9//3//f/5//X/uQQIA6hj/d/9//H+SVgIAyRT/d/9/3H8YawMAJQDeb/9//H8GKSIAbSn/f/5/zT0ABAAEAQDJEP93/X/sPQMAyhjfd/9//3//f6s9IARLIf93/3f+f9t/ghQgADpjKikBBPE5/3v/e/9//3//f/9//3/bf8w9QgBsJf9/3n96d2IMAQAxPv9/c1IAACIEO2P/f1FOAAToFP93/3/+f7t/KC0CABI+/3v/f/ZmAAhEBL9v/3/+fygtAAjHFN93/3v/f/5//n/NPQEEQwC/b/9//3//f/5//X/NPQIARAC9b/9/BykhCEsp/3v/e/9//3//f/x/7EEAAGwprjkiBEsl/3v/f/9/klYACCgp7jkjAE0h/3v/f/5//3//f/9//3//f/9//3//f/1//H/MPUMEyBT/e/5/mnNBCCMAt07/f/5/zUUgDMUYQwREBDtj/3//f/5//X+EGAAE5yAgAIwl/3v9fyctAgBMJf9//3//f/9//3//f/9//n/NQQAEjCn/d/9//3//f/9//3/9f/x/zD0iAMgQ/3f/e/9//n/MQSAISyH/c/9//3/9f8w9IATvPUQMAwQ7Y/97/3//f/9//3//f/9//n8WZwEEAQBrKf97/3//fw9CIAQiABI6/3/+f3JWAAzHGP97/3//f/9//3//f/9//X/NPSMEyBD/d/9//X+SViMAyRT/d/9//n8YawQEJADfc/57/X9ILSMATCX/f/5//X+CFCAIAQAKFd9v/n/NOQMAyhT/d/9//3/+f8xBAARsKf93/3/+f/1/zD0gBM85RAwiBFxn/3v/e/9//3//f/9//n/8f8s9QQBsKf9//3/OPSAEIQC2Uv9/YxACAE0p/3//f5lzQQwjADtf/3/+f/x/JykiBGwp/3//fxhnAAREAL9v/3/+fxdrAAgBBEsp/3//f/5/7j0ABAEAET7/e5xvrTl6c/9/m3cIJSIARADed/9/SS0ABGsp/3v/f/9//3//f/x/yz0hBKcURAwiBFtj/3v/f/5//X+BFEAIxhhEACwh/3//e/9//3//f/9//3//f/9//3//f/5//H/MPQEA6Rjed/9//X9JKQIATSX/f/9/zD0gCAAAAQDpFN9z/3v/f/5//n+sPQAIAAAhAGsh/3vcf0gtAAAhAAAAAAAABAAAc1KDEAAAAAAABAEEAQAiAAIARAi+c/9//n/9f9x/zUECAOkU3m//f/9//3+sPQAISyH/d/9//3/9f5lzQQgBBAEAyBjfd/97/3//f/9//3//f/9//X/9f85BAQgAAAEAAQABAAAAAQDoFP93/3v/f1FWAAwAACEAAAAhAAAAAQAQPv9//X/NPQEAyBjed/9//X+TUgEA6RTfd/9/3n/4agIARQi9c/9/3H9JLSIATCH/e/9//X8XawAEAQDIEP93/XvtPQIA6hj/d/97/3/+f8xBAAhKJf97/3v/f/1/mXNBDAAAAQDIGN93/3//f/9//3//f/5//X/7f+s9AAABAAEEAQQAACIA6Bjfd3NSAAQjBDtj/3//f9t/SCkDAE0h/3//f9t/y0EABAEAAAAgAAAAAQAjAN9z/3v+f/5/7UEABAEEAAABBAAAIQQBAOcY3nf/f5tzQQgAAAEIAAAhAAIAbSX/f/1/Jy0gCAAAAQABACIAAQC1Vvx/yz0gBAEAAgDIGN93/3//f/9//H/sQQAAIQAjAGwl/3v/f/5//3//f/9//3//f/9//3//f/5//n/tPSIAxxT/f/5//X9zUgMAIwDed/9/klYgCCAEIgTXUv97/3//f/9//n+beyEMIQQhADE6/3v+f81BIAQAACAEAAAAAAAElFaEFAAAAAAABAAEIgACACMEIwS+c/9//3/+f/1/zT0iBMgU/3//e/9//n/NQQAEayn/d/9//3//f/1/SS0ABCIEET7/f/9//3//f/9//3//f/9//3/+f/9/92IpJQEAAgABAKYUMkL/e/93/3/+f3JWAAgAAAEAIQAAACEEAAAxRv9//n/NOSME6Bj/e/5//39zUiIAxxT/e/9//38ZawMIIwjed/5//X9JKSIAbCX/f/9//3/dfw9GAQDoFP9z/3/MOSIAyBT/d/9//3/+f+1BAARLKf97/3//f/5//X9JKQAAIgARPv9//3//f/9//3//f/9//n/8f+w9IAQAAAEEAgQiAK0t33f/f0otAATHFP97/3/+f/1/kk4iAEUEvnP/f/1/cFIABAAAIAQAACEEAQBkBL5v/3//f/9//n/3ZgkpAAQAACIEpRAxQt53/3//f/5/m3MpKQAEAQAiBK8x33f/f/5/zD0ABCAEAAAiBAEAIwS1Vv1/kVYgBCEARAi3Vv9//3//f/9//X95c0IIAQAiABE+/3//f/9//3//f/9//3//f/9//3/+f/9//n//f/9//3//f/9//3//f/9//3//f/9//n//f/9//3//e/97/3//f/9//3/+f/9//3//f/97/3//f/5//3//f/9//3//f/9/33//f/9//3//f/9//3//f/9//3//f/97/3//f/5//3//f/9//3//f/9//3/+f/9//3v/e/9//3//f/9//n//f/9//3//e/9//3//f/9//3//f/9//3//f/9//n//f/9//3//f/9//3//e/9//3//f/9//3//f/9//3//f/9//3//f/9//n//f/97/3//f/9//n//f/9//3//f/9//3//f99//3//f/9//n/+f/9//3//e/9//3//f/9//3//e/9//n//f/9//3//f/9//3//f/5//3//f/9//3//f/5//3//f/9//3//f/9//3//f/9//3//f/9//3/+f/5//3//f/9//3//f/9//3//f/9//3//e/9//3//f/1//n//f/97/3//f/5//n//f/9//n//f/9//3//f/9//3//f/5//3/+f/9//3//f/97/3//f/9//3//f/9//3//f/9//3//f/97/3//f/9//3//f/9//3//f/9//3//f/5//n/+f/9//3v/e/9//3//f/9//n//f/9//3//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3//f/9//3//f/9//3//f/9//3/+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9//3//f/9//3//f/9//3//f/9//3//f/9//3//f/9//3//f/9//3//f/9//3//f/9//3//f/9//3//f/9//3//f/9//3//f/9//3//f/9//3//f/9//3//f/9//3//f/9//3//f/9//3//f/9//3//f/9//3//f/9//3//f/9//3//f/9//3//f/9//3//f/9//3//f/9//3//f/9//3//f/9//3//f/9//3//f/9//3//f/5//3//f/9//3//f/9//3//f/9//3//f/9//3//f/9//3//f/9//3//f/9//3//f/9//3//f/9//3//f/9//3//f/9//3//f/9//3//f/9//3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e/9//3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39MAAAAZAAAAAAAAAAAAAAA+wAAADsAAAAAAAAAAAAAAPwAAAA8AAAAKQCqAAAAAAAAAAAAAACAPwAAAAAAAAAAAACAPwAAAAAAAAAAAAAAAAAAAAAAAAAAAAAAAAAAAAAAAAAAIgAAAAwAAAD/////RgAAABwAAAAQAAAARU1GKwJAAAAMAAAAAAAAAA4AAAAUAAAAAAAAABAAAAAUAAAA</SignatureImage>
          <SignatureComments/>
          <WindowsVersion>10.0</WindowsVersion>
          <OfficeVersion>16.0</OfficeVersion>
          <ApplicationVersion>16.0</ApplicationVersion>
          <Monitors>1</Monitors>
          <HorizontalResolution>1440</HorizontalResolution>
          <VerticalResolution>900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2024-02-26T14:29:10Z</xd:SigningTime>
          <xd:SigningCertificate>
            <xd:Cert>
              <xd:CertDigest>
                <DigestMethod Algorithm="http://www.w3.org/2001/04/xmlenc#sha256"/>
                <DigestValue>mhX4LvZgIZN37UajeO94CMmLctla6cUj5zQFA/tbUtM=</DigestValue>
              </xd:CertDigest>
              <xd:IssuerSerial>
                <X509IssuerName>C=BG, L=Sofia, O=Information Services JSC, OID.2.5.4.97=NTRBG-831641791, CN=StampIT Global Qualified CA</X509IssuerName>
                <X509SerialNumber>3477402432478898543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G8zCCBNugAwIBAgIIBpnkq5bzrZswDQYJKoZIhvcNAQELBQAwezEfMB0GA1UEAwwWU3RhbXBJVCBHbG9iYWwgUm9vdCBDQTEYMBYGA1UEYQwPTlRSQkctODMxNjQxNzkxMSEwHwYDVQQKDBhJbmZvcm1hdGlvbiBTZXJ2aWNlcyBKU0MxDjAMBgNVBAcMBVNvZmlhMQswCQYDVQQGEwJCRzAeFw0xNzA1MTQxNjQ0NDdaFw0zNzA1MTMxNjQ0NDdaMIGAMSQwIgYDVQQDDBtTdGFtcElUIEdsb2JhbCBRdWFsaWZpZWQgQ0ExGDAWBgNVBGEMD05UUkJHLTgzMTY0MTc5MTEhMB8GA1UECgwYSW5mb3JtYXRpb24gU2VydmljZXMgSlNDMQ4wDAYDVQQHDAVTb2ZpYTELMAkGA1UEBhMCQkcwggIiMA0GCSqGSIb3DQEBAQUAA4ICDwAwggIKAoICAQCSYD7tamE9enNUDbgiMjj/+dbN3B9l9t9UWS871W4XhXwb4+US8WUm6Mnk1yEIEmnvx6NWzZvweF2m+6ek+D6ebWwrf6c4gBmf48xG/1W9vv5wetsD8ZMFvMBYyDoFc20x1j1jNFTm4uoTJptbnd0aLtSNuJFLCWPYkKnbPzpXn11LNel/4ACaC99dYvfhPJVa/r8tZpCH6hUrs3jw9aWhx12O4rObVb3Vq71CqUSiN2C6RE9pAENtZkv6AAsgtSCi9Eo+8ULMXnpVi7rMjJpjKe7WT+Col8wcG42SBm8utLbMH7F0yTS1iIK+UF2JVuea8zbBu23fP9mgV194OpXJdfl/iVnm1uaHGwIXp9SmgCwHnOHQie5sbSfgHQzbrda6mlzkd5pAq+u42VIhbdEgS/KazUQSyBb/lrSWb594g4lXBxn6IbK3uNg8rmuIq+M45Q5iRcIGZrSvOirLtwn1OBhd3U98aIGdukN4fFzPXcF48+NvrEDOmb4J8L2VyTXYB+1WVGi4Dl9XM9iB/6lU/43PQgNze3FVwCiO2T7IlFEfKOBPZyG7H50nYOYjfPtVzCav/vBmIKrRtbIasnkiPri4FmiaZ/J0YztRk3hNlEjMVHvj3u6uV/Zq17mwVb5gTwFpw1kmu/chEbbT/MkUb8dK0tPW/WeMrrjHH/bi5QIDAQABo4IBczCCAW8wfgYIKwYBBQUHAQEEcjBwMEgGCCsGAQUFBzAChjxodHRwOi8vd3d3LnN0YW1waXQub3JnL3JlcG9zaXRvcnkvc3RhbXBpdF9nbG9iYWxfcm9vdF9jYS5jcnQwJAYIKwYBBQUHMAGGGGh0dHA6Ly9vY3NwLnN0YW1waXQub3JnLzAdBgNVHQ4EFgQUxtxulkER1h8y/xG9tlEq5OkRQ1AwEgYDVR0TAQH/BAgwBgEB/wIBADAfBgNVHSMEGDAWgBT+cEvdyCKoXx0gg9BqQySng3uKjjBJBgNVHSAEQjBAMD4GCisGAQQB2BoBAgEwMDAuBggrBgEFBQcCARYiaHR0cDovL3d3dy5zdGFtcGl0Lm9yZy9yZXBvc2l0b3J5LzA+BgNVHR8ENzA1MDOgMaAvhi1odHRwOi8vd3d3LnN0YW1waXQub3JnL2NybC9zdGFtcGl0X2dsb2JhbC5jcmwwDgYDVR0PAQH/BAQDAgEGMA0GCSqGSIb3DQEBCwUAA4ICAQAT94byIoIb9gW1rYT8HezkV701AbGT2/OjJbM74mZDC7aj84aLVoESktT1eqghX+8UEm9F5hmfYCqhKJfo2TlEjB5vEEOlx4HlGE/2aW6irXfRRb0LLDaZchiVAgPMHy9EUSjOtmI5Zvj5jlIe+XEfL208Xx68IuEJb9/HV0LMTTXC16cD1ndl0tSlZIlHgPPHUerRfB2PvRTzUs4pP/WaTx5LQ/i90dWWvmlFw/Ty/UEa1vTP0GsoCCy51ndH7QQrAXeJ8XBuOPy5BH5oCDBK3CMKiQ3trVhhV5Zje+PFWSxkEd9ivopJ0MhyHmMwtEcHylcxq0SkGmeJWtzZz2uj0+cr1+Ak/dJ9PRUOeqn5cmEBqTeOu0Qhq1Qp1Mo96O/rZtfHYAe41utMX1L5s/bq0KtDZ5wsvhFmG4PWmt66nbr1naLfPPzQ6ffSvSAZHWM1axpY6d0CMKmE3Y9ayl/w3PtBeN3Ed28hwfZptEYXYwS21B2vtOwz4ufdj47z0Be21BsHPfcIWxewR+7t04Zwil5zbz76cG01YxZO7+zCnQYboeCj1Rz4JrBDqFmnlUAso6aEoXtkpzyUQsrALGiapwqz+CQqayckMJ9K+ATU4R9wOQywaUOSJ53Al31P4HjIwn2iGeUwdWYKLsGHw6+Eg5M9sp12Ipx+L1Js/DLcng==</xd:EncapsulatedX509Certificate>
            <xd:EncapsulatedX509Certificate>MIIGJzCCBA+gAwIBAgIIQxsv2WqzIRkwDQYJKoZIhvcNAQELBQAwezEfMB0GA1UEAwwWU3RhbXBJVCBHbG9iYWwgUm9vdCBDQTEYMBYGA1UEYQwPTlRSQkctODMxNjQxNzkxMSEwHwYDVQQKDBhJbmZvcm1hdGlvbiBTZXJ2aWNlcyBKU0MxDjAMBgNVBAcMBVNvZmlhMQswCQYDVQQGEwJCRzAeFw0xNzA1MTQxMzUwMTJaFw0zNzA1MTQxMzUwMTJaMHsxHzAdBgNVBAMMFlN0YW1wSVQgR2xvYmFsIFJvb3QgQ0ExGDAWBgNVBGEMD05UUkJHLTgzMTY0MTc5MTEhMB8GA1UECgwYSW5mb3JtYXRpb24gU2VydmljZXMgSlNDMQ4wDAYDVQQHDAVTb2ZpYTELMAkGA1UEBhMCQkcwggIiMA0GCSqGSIb3DQEBAQUAA4ICDwAwggIKAoICAQDiMWzDwe9G+376F4W8OQMXZZkJvWlb2osMkcjNmnxXoi04eESxIBbA+l6ApuM6YNy7B8vSXTy8aByyjZrvsHRrhNkJ9lHxqX5B3MoK/J5o+gsrs5dHsTp4wKkZJ1olJFbG8OF2/9jP9FdW4cfnh8l8R0A9xQ+XPDDW8MOoO68JonmqwhQNtSlN2vYnaR9PuE82FdFPfVCtR6AbFoD2T5yhfLcSlf3Kk5O7RARhrNA3NhkZIQcHs64ablejjs+DTe+czy35Y3yURz5PYNTbDjnANmOtGQJMcIsACWm0Y5A7/q4fLx6UboQE+6o6R/R5S0vxY3acEjg1GqR2s0hQ1jwpLCFonIYuc2RRSujH1YPn6BkWgZXxh9jWiBKAe0dPjiNSW+oWRG5wxrDKDox7/eq1107t4i2zWpjpiHnIweP91/dYdPWPEKf+1VUeXW8I1ypknKlOUtoAJw8QTcvt43dB1b/lIO7kjQXwqUkPhlG/6eHSqY8IqtKusuCe26m4ewj+RnPfoQdr5R4iCeIrqkv9pzkcVTNcCq4wAkY+bh5wOt0SWUqTpFaN9gEkBAq3Vd4nKYcMNHsYeVZ9aWhYY6CkuIyJ9pZkYghFVpUYN+bnMlaqPG1zC4e+7oHb7BJ2KxAzJRS1O7wJMHOUdGrhWU3QzsH209eovrMgYS0zFCz2WQIDAQABo4GuMIGrMB0GA1UdDgQWBBT+cEvdyCKoXx0gg9BqQySng3uKjjAPBgNVHRMBAf8EBTADAQH/MB8GA1UdIwQYMBaAFP5wS93IIqhfHSCD0GpDJKeDe4qOMEgGA1UdIARBMD8wPQYJKwYBBAHYGgECMDAwLgYIKwYBBQUHAgEWImh0dHA6Ly93d3cuc3RhbXBpdC5vcmcvcmVwb3NpdG9yeS8wDgYDVR0PAQH/BAQDAgEGMA0GCSqGSIb3DQEBCwUAA4ICAQAjvQqJul1rMTvoHeqMsu+nXlUNPJwGoc3170h1njyfSNuE0nfGi0K0prFuqxPcoizUPWFd/6LgN3IIpS53IAptsP9GCP8c52iTmozRNN4jpNhg4bytYY2qU70Dca9u2nTBF7lVhl1oJ0W29NkWiNRsbNH9XmLn7oYcJkInLNSHpmz1q4XkzWIfP+MejVNqNuRqPvO5DsozGdO4VRIM4jdYzNqOCaGzCrhUhZ/ohxFTXGuNK5HZCrL/f7f0CTXXURu4PVwc98msuTeTXg751UuZyJdQTqAlO3l8zkraJSeJyjkTcNGOCCkhwM7WNxB2KgVgBiCxGzoGsXi7z/lYSzs7yKIBS/emI22vdQtF8qJsmO5caJ9IG+7/c4/0DNJHmm7DQ2xCvkG7Is7lwVhWW9hZdeNU3PUyU+FzqKp9BRZkpfESFAPA3EgDtIi7x5l8juuJH9tYQ6srN3ita/j7xCkubeWn7eLoyxAn4rZwWe3xuEbs6mQlnLE3GgHGB3H/f4eqde6AC9uOXzqX0hNXvdqxCyoWtprbDZWdZhVcx3Mmg/7viZYxNBLT1kDSWZ2u5Ik+J4Fe6AX3MHSWZJr99pBG97Vy1mjY37zK+XUpe1MTA0sISKnOvEdauuNt8I2X2q97c9abXhhICHJa9ZGpliVbcxToAJDlMHoTxY3PVGGy0w==</xd:EncapsulatedX509Certificate>
          </xd:CertificateValues>
        </xd:UnsignedSignatureProperties>
      </xd:UnsignedProperties>
    </xd:QualifyingProperties>
  </Object>
  <Object Id="idValidSigLnImg">AQAAAGwAAAAAAAAAAAAAAP8AAAB/AAAAAAAAAAAAAAAdJAAAyBEAACBFTUYAAAEADJAAAMMAAAAFAAAAAAAAAAAAAAAAAAAAoAUAAIQDAAAIAgAAQAEAAAAAAAAAAAAAAAAAAEDvBwAA4gQ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LoAAAAEAAAA9gAAABAAAAC6AAAABAAAAD0AAAANAAAAIQDwAAAAAAAAAAAAAACAPwAAAAAAAAAAAACAPwAAAAAAAAAAAAAAAAAAAAAAAAAAAAAAAAAAAAAAAAAAJQAAAAwAAAAAAACAKAAAAAwAAAABAAAAUgAAAHABAAABAAAA9f///wAAAAAAAAAAAAAAAJABAAAAAAABAAAAAHMAZQBnAG8AZQAgAHUAaQAAAAAAAAAAAAAAAAAAAAAAAAAAAAAAAAAAAAAAAAAAAAAAAAAAAAAAAAAAAAAAAAAAAAAAAAAAAPt/AACHpEKw+38AABMAFAAAAAAAyD1xsPt/AAAwFpPm+38AAKykQrD7fwAAAAAAAAAAAAAwFpPm+38AAIm67x0UAAAAAAAAAAAAAAA5DqUC/I8AANNnvK/7fwAASAAAABQAAABkKXGw+38AAIABerD7fwAAgCtxsAAAAAABAAAAAAAAAMg9cbD7fwAAAACT5vt/AAAAAAAAAAAAAAAAAAAUAAAA0c1V5Pt/AADAPuYvBQIAAAAAAAAAAAAAoK7mLwUCAADovO8dFAAAAKCu5i8FAgAAyzBZ5Pt/AACwu+8dFAAAAGC87x0UAAAAAAAAAAAAAAAAAAAAZHYACAAAAAAlAAAADAAAAAEAAAAYAAAADAAAAAAAAAISAAAADAAAAAEAAAAeAAAAGAAAALoAAAAEAAAA9wAAABEAAAAlAAAADAAAAAEAAABUAAAAlAAAALsAAAAEAAAA9QAAABAAAAABAAAAx3EQQuQ4DkK7AAAABAAAAAwAAABMAAAAAAAAAAAAAAAAAAAA//////////9kAAAAMgA2AC4AMgAuADIAMAAyADQAIAAzBC4ABgAAAAYAAAADAAAABgAAAAMAAAAGAAAABgAAAAYAAAAGAAAAAwAAAAUAAAADAAAASwAAAEAAAAAwAAAABQAAACAAAAABAAAAAQAAABAAAAAAAAAAAAAAAAABAACAAAAAAAAAAAAAAAAAAQAAgAAAAFIAAABwAQAAAgAAABAAAAAHAAAAAAAAAAAAAAC8AgAAAAAAzAECAiJTAHkAcwB0AGUAbQAAAAAAAAAAAAAAAAAAAAAAAAAAAAAAAAAAAAAAAAAAAAAAAAAAAAAAAAAAAAAAAAAAAAAAAAAAAADFNSUFAgAAUECT5vt/AAAJAAAAAQAAANBuf+T7fwAAAAAAAAAAAACHpEKw+38AAEAYNSUFAgAAAAAKeQAAAAAAAAAAAAAAAAAAAAAAAAAA6Q6kAvyPAAD0hzuw+38AAMC77h0UAAAAAAAAAAAAAACgruYvBQIAAKC97h0AAAAAsEXnLwUCAAAHAAAAAAAAALBF5y8FAgAA3LzuHRQAAAAwve4dFAAAANHNVeT7fwAAAAAAAAAAAAAAAAAAAAAAAAAAAAAAAAAAYO/mLwUCAACgruYvBQIAAMswWeT7fwAAgLzuHRQAAAAwve4dFAAAAAAAAAAAAAAAAAAAAG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AAAAgAAAAUCAAAQ6K+v+38AAGDv5i8FAgAA0G5/5Pt/AAAAAAAAAAAAAAGn56/7fwAAqG1A5Pt/AACclzTk+38AAAAAAAAAAAAAAAAAAAAAAAApDqQC/I8AAIBg4S8FAgAAkLruHRQAAAAAAAAAAAAAAKCu5i8FAgAA+LzuHQAAAADg////AAAAAAYAAAAAAAAAAgAAAAAAAAAcvO4dFAAAAHC87h0UAAAA0c1V5Pt/AADA1X0zBQIAAI1iMeQAAAAApgAAAAUCAAAbAAAA+38AAKCu5i8FAgAAyzBZ5Pt/AADAu+4dFAAAAHC87h0UAAAAAAAAAAAAAAAAAAAAZHYACAAAAAAlAAAADAAAAAMAAAAYAAAADAAAAAAAAAISAAAADAAAAAEAAAAWAAAADAAAAAgAAABUAAAAVAAAAAoAAAAnAAAAHgAAAEoAAAABAAAAx3EQQuQ4DkIKAAAASwAAAAEAAABMAAAABAAAAAkAAAAnAAAAIAAAAEsAAABQAAAAWAAAAB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BkAAAD2AAAARwAAACkAAAAZAAAAzgAAAC8AAAAhAPAAAAAAAAAAAAAAAIA/AAAAAAAAAAAAAIA/AAAAAAAAAAAAAAAAAAAAAAAAAAAAAAAAAAAAAAAAAAAlAAAADAAAAAAAAIAoAAAADAAAAAQAAAAhAAAACAAAAGIAAAAMAAAAAQAAAEsAAAAQAAAAAAAAAAUAAAAhAAAACAAAAB4AAAAYAAAAAAAAAAAAAAAAAQAAgAAAABwAAAAIAAAAIQAAAAgAAAAhAAAACAAAAHMAAAAMAAAAAAAAABwAAAAIAAAAJQAAAAwAAAAAAACAJQAAAAwAAAAHAACAJQAAAAwAAAAOAACAGQAAAAwAAAD///8AGAAAAAwAAAAAAAAAEgAAAAwAAAACAAAAEwAAAAwAAAABAAAAFAAAAAwAAAANAAAAFQAAAAwAAAABAAAAFgAAAAwAAAAAAAAADQAAABAAAAAAAAAAAAAAADoAAAAMAAAACgAAABsAAAAQAAAAAAAAAAAAAAAjAAAAIAAAAAsiRz8AAAAAAAAAAK5jRD8AACRCAADIQSQAAAAkAAAACyJHPwAAAAAAAAAArmNEPwAAJEIAAMhBBAAAAHMAAAAMAAAAAAAAAA0AAAAQAAAAKQAAABkAAABSAAAAcAEAAAQAAAAQAAAABwAAAAAAAAAAAAAAvAIAAAAAAAAHAgIiUwB5AHMAdABlAG0AAAAAAAAAAAAAAAAAAAAAAAAAAAAAAAAAAAAAAAAAAAAAAAAAAAAAAAAAAAAAAAAAAAAAAAAAAABTAGUAZwBvAGUAIABVAEkAAADZJgUCAAAAAAAAAAAAAAoAAAAAAAAAAAiq5vt/AAAAZs06BQIAADCK7x0UAAAAAAAAAAAAAAAAAAAAAAAAAAQAAAAAAAAAXAgy5Pt/AAAKishZDHsAAAAAAAAAAAAA8OOAMgUCAAAjmDuwAAAAAMwAAAAAAAAApgiur/t/AAAzBAAAAAAAAACifzIFAgAAASZQyZZo2gEAAAAAAAAAAAwAAAAAAAAA0QeurwAAAAABAAAAAAAAAICDmDIFAgAAAAAAAAAAAADLMFnk+38AAECL7x0UAAAAZAAAAAAAAAAIAH41BQIAAAAAAABkdgAIAAAAACUAAAAMAAAABAAAAEYAAAAoAAAAHAAAAEdESUMCAAAAAAAAAAAAAAD8AAAAPAAAAAAAAAAhAAAACAAAAGIAAAAMAAAAAQAAABUAAAAMAAAABAAAABUAAAAMAAAABAAAAFEAAACgdAAAKgAAABoAAADrAAAARQAAAAEAAAABAAAAAAAAAAAAAAD7AAAAOwAAAFAAAAAoAAAAeAAAACh0AAAAAAAAIADMAPoAAAA6AAAAKAAAAPsAAAA7AAAAAQAQAAAAAAAAAAAAAAAAAAAAAAAAAAAAAAA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/9//3//f/9//3//f/9//3//f/9//3//f/9//3//f/9//3//f/9//3//f/9//3//f/9//3//f/9//3//f/9//3//f/9//3//f/9//3//f/9//3//f/9//3//f/5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5//3//f/97/3//f/9//3//f/9//3//f/9//3//e/9//3//f/9//3//f/9//3//f/9//3//f/9//3//f/9//3//f/9//3//f/9//3//f/9//3//f/9//3//f/9//3//f/9//3//f/9//3//f/9//3//f/9//3//f/9//3//f/9//3//f/9//3//f/9//3//f/9//3//f/9//3//f/9//3//f/9//3//f/9//3//f/9//3//f/9//3//f/9/3n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9fycxAAglBL9v/3//f/9//n/+f3lzQhABAG4h/3f/f/57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+f/9//3//f/9//3//f/9//3//f/9//3//f/9//3//f/9//3/+f/9//3//f/5//3//f/9//3//f/9//3//f/9//n//f/9//3//f/9//3//f/9//3//f/9//3//f/9//3//f/9//3//f/9//3/+f/9//3//f/97/3//f/5//3//f/9//3//f/97/n/+fyY1AAxFAN9v/3v/f/9//n/8f5l7IRACBE4Z/3P/e/9//3//f/9//3/+f/9//3//f/9//3//f/9//3//f/9//3//f/9//3//f/9//3//f/9//3//f/9//3/+f/5//3//f/9//3//f/9//3//f/9//3/+f/9//3//f/9//3//f/9//3//f/9//3//f/9//3//f/9//3//f/9//3//f/9//3/+f/9//3//f/9//3//f/9//3//f/9//3//f/9//n//f/9//3//e/9//3//f/9//3//f/9//3//f/9//3//f/9//n/+f/5//3//f/9//3//f/9//n//f/9//3//f/9//3//f/9//3//f/9//3//f/9//3//f/9//3//f/9//3//f/9//3//f/9//3//f/9//3//f/9//3//f/9//3//f/9//3//f/9//3//f/9//3//f/9//3//f/9//3//f/9//3//f/9//38AAP9//3/9f/1//3//f/9//3//f/5//3//f/9//3//f/9//3//e/9//3//f/9//3//f/5//n//f/97/3/+f/9//3//f/9//3/9f/9//3v/f/9//3//f/9//3//f/9//3//f/9//3//f/9//3//e/9//3/+f91//3//f/97/3v/f/5//3//f/9//3//f/9//3/+fyY1AAxEAN9r/3//f/9//3/+f3l3QhACAHAd/3P/f/1//3//e/9//3/+f/5//3//f/9//3v/f/9//3/+f/9//3//f/9//3//f/9//3//f/9//3//f/9//n/9f/5//3//f/9//3/+f/5//3//f/9//3//f/5//3//f/9//3v/f/9//n/+f/9//3//f/9//3//f/9//3/+f/9//3//e/9//3//f/9//3//f/9//3//f/9//3//f/9//n//f/9//3//f/9//3//f/9//3//f/9//3//f/5//3//f/9//3//f/9//n/9f/9//3//f/9//3//f/9//n//f/9//3/+f/9//3//f/97/3//f/9//3//f/9//3//f/9//3//f/9//3//f/9//3//f/9//3//f/9//3//f/9//3//f/9//3//f/9//3//f/9//3//f/9//3//f/9//3//f/9//3//f/9//3//f/9//38AAP9//3/7fyYxAADJGN9z/3/cf2IYAQQjBN5v/38nKQAEIgBbY/9/3X9CGAEIJAC/byctAAgBAEwd/3v+f0IUAQgkAL9z/X+rQQEAIwBBAJtzYhQACCQAv2//f/9//3//f/9//3/MQQAIAQDYUv97/3/8fxZzAAABAG4d/3vdfycxAAAAAAEAAQAAAAAAIgA5YwYxAAwBAAMAAQABAAAAAAQABAAIAAQCAG4d/3erOQAIAQC4Tv9//3/9f8xBAAAiACMAW2f/f/5/endCEAAAAAQAACIEO1//e/97/3//f/9//3//f/9//n+qQQAIAQC4Tv97/3/9f8xFAAACACIAOWMoKQAIAAABABI6/3v/e/9//n/9f2IYAAgAALZS/3v/e/9//38VZwAEAQBtJf9//n8nKQAEAQACAAAAAAQBACMEOmP/f8w9AAQAAAEAAAAABAAAAAC2Tv97/3//f/5//n8WZwAEAAABAAEAIwQ6X/9//X/MQQAAAQC3Tv9//3/+f6w9AAQBACMAOGvMQQAEAAC3Tv97/3v/fxZrAAQCAEwh/3//f/9//3//f/9//3//f/9//3//f/9//3//f/9//3//f/9//3//f/9//3//f/9//3//f/9//3//f/9//3//f/9//3//f/9//3//f/9//3//f/9//38AAP9//n/7fyYxAAQDADU6/3v9f2EcAgQkAN5v/ntHMQAEJABcX/5/+39iHAEIRwC/b/1/YBggACAA1k7/e2QcAAxlBL9vF28ADAIAIwBaY/17YxwBCEYAv2v/f/9//3//f/9//n/KRQAIIwC5Sv9//3/8f/RuAAQhAG4d/3f+fwUxAAQBACIAIQABAAEAIwA5Y0cxAAgBBAIAIgABAAEAAAAABAAEAQQDAG4h/3vKQQAIIwDYSv9//X9xXgAIAgAlAF1j/3/9f8pFAAgBAAEAAAAACAAEIgDJEP9z/3v/f/9//3//f/9//n/KRQAIIwC4Sv9//n9xXgAIAgAjAFtj/39JMQAIAAgAACMAbiH/e/97/3/9f4IgAAwgCAEA2Er/d/9//38UbwAEIwBuHf9//X9HMQAIAgACACEEAAQBACIAW2P/f8tFAAghAAIAAAAABAAIAAQCAOoU/3f/f/x/JjEACAEEAgACAAAEAAAjABE6/X/KRQAEAADYTv97/n9wWgAIAQBFADtf/n+qRQAEAABGAL9r/3/+fzVvAAQjAE4d/3//f/9//3//f/9//3//f/9//3//f/9//3//f/9//3//f/9//3//f/9//3//f/9//3//f/9//3//f/9//3//f/9//3//f/9//3//f/9//3//f/9//38AAP9//n/afyU1AAACAEYAv3O7f2IcAwBGAN5r/XcmMQAIJAA8X/5//H9BHAEIJwC/b/9/FW8AACAAIQC9c0MYAAgjAL5vYRQACAMAuEr/e/5/QhQBCCQA33P/f/9//3//f/9//n+oRQAIAgC6Sv97/3/7fxRzAAQiAG4Z/3fcfyY1AAQiADtb/3v/f/9//3//f/t/JTEABAMEPF//e/9//n+RWgAEAgATOv93/3+pQQAIIwC4Rv5/mXsgEAAIAwA0Ov97/39vWgAIAQAkAN5z/3/cf2IUAQAiAE0Z/3f/f/9//3//f/9//n+pQQAIAgDYTv5/eHsgEAAIAgATNv97/3/ef/5/+39HLQEAJABcW/97/3/+f/1/Fm8ABAAA6gz/b/97/38TbwAIAwBvHf97/X8FMQAMIwBcY/97/3//f/9//3//f8pFAAgBALhO/3/+f3h7IAwBAAMAtkr/f8tBAAwAACMAO2P/f/9/k1ICADE++3+pRQAEIQC2Rv97eHdAFAAAAgATNv9/3H+pSQAEIQAEABU2/3v/f/NqAAQkAHAd/3v/f/9//3//f/9//3//f/9//3//f/9//3//f/9//3//f/9//3//f/9//3//f/9//3//f/9//3//f/9//3//f/9//3//f/9//3//f/9//3//f/9//38AAP9//n/7fwQxAAgCACQAbSX+f2IYBARGAP5v/XtGNQAMIwA8Y/9//n9jHAAIRwDfa/9//X/LRQAIAAQAAAAEAAAiAAEAIQQBAE4d/3f/f/9//3//f/9//3//f/9//3//f/9//n/qSQAIIwC5Sv9//n/8fxRvAAQCAI8Z/3P8fwU1AQQkAFxf/3v/f/9//3//f/x/FG8ACAEATiH/d/9//n9wWgAIIwA0Nv97/n/qSQAIIwDYTv1/JjUACAMA6RD/c/5/+3+CHAAEJABdW/9//3/+f3l3QBAABCQAXV//f/9//3//f/9//n/KRQAEIwC3Tv1/JTEACAIA6gz/b/9//3//f/5//H8mNQAEIwA0Nv9z/3//f/5//X8mNQAERQBeW/9//n8UcwAIIwBuHf9//X8mNQAIJAQ8X/9//3//f/9//3/+f8pFAAgiALhK/3/+f/x/qkUABAEAMT6cb0IMAQQkALhK/3//f/9//386Z+5B+3/JSSAEAADXUv9/SDEACCMAygz/d/9/+3/JSQAEAQAEACUA32//exRrAAQkAG8Z/3//f/9//3//f/9//3//f/9//3//f/9//3//f/9//3//f/9//3//f/9//3//f/9//3//f/9//3//f/9//3//f/9//3//f/9//3//f/9//3//f/9//38AAP9//3/6fyU1AARDBDE+IAD2ZmMUBAAmAN1r/nslMQAMAQADAAAAAAQACAEIJQDfa/9//n9wWgAMAAAAAAAAAAQBAAEAAAABADQ2/3f/f/9//3//f/9//3//f/9//3//f/9//n+oRQAMAgC5Tv9//n/8fxVvAAQCAG4Z/3fbfyY1AAQkADxb/3v/f/9//3//f/x/+39hGAEIJQD/b/97/39vXgAMAgA0Mv97/3+oQQAMAgC3TnFWAAgBACUA32//f/t/NG8ABAIA6wz/c/97/3/+f/1/JjUACAMA2kr/e/9//3//f/9//n+pRQAIAQC2TnBaAAwBAGYA32f/d/9//3//f/5/824AFAAEAgBGAN9r/3v/f/9//n9vWgAIAwC6Rv9//n/0bgAIAwBuHf97/X8FMQAMAwBdY/97/3//f/9//3/+f6hFAAwBALdO/3v+f9t/ghwAAAEAtFY3ZwAAAgDrCP9v/3v/f/9//3//f/5/+n/JRQAEAAC2UnROAAQAACUA32//e/5/+n/JSQAEAQACAAQAFDL/dxVrAAgDAG8Z/3v/f/9//3//f/9//3//f/9//3//f/9//3//f/9//3//f/9//3//f/9//3//f/9//3//f/9//3//f/9//3//f/9//3//f/9//3//f/9//3//f/9//38AAP9//n/7fyY1AgQkCLt3RynEGEMMBAQlBP5z/XtGMQAIIgACACAAAAQADAEERgC/a/9/+39iHAAIQwC9b2MYAAhEBL9vKC0ABGYAv2f/f/9//3//f/9//3//f/9//3//f/9//n/JRQAIIgC3Sv9//n/+fxZrAAQBAG8d/3f8fwU1AQQjAFxf/3v/f/9//3v/e/9//X8mNQAIRQBdW/9//39wXgAIIwA0Mv9//X/JSQAMAAQCAAAEAAAkANlO/3v+f/t/bloACAEAcB3/c/9//3//f/5/ykkACCMANDb/f/9//3//f/9//n/pSQAMAAQAAAAEAAAkALlG/3v/f/9//n/+f/x/RzkADAAIAQAlALlG/3v/f/9//n+QXgAIJAA1Nv9//n8VcwAIJABuGf97/H8lNQAMIgQ8Y/9//3//e/97/3/+f6lFAAwgBAAAIAAAAAAEAQAjAEwl/n+QWgAEAQCPHf9z/3//f/9//3//f/1/+n/IRQAEAAABAAEAAQQBANlK/3f/f/5/+3/IRQAEAQASRmYIJgA8XzZvAAhEAG4Z/3//f/9//3//f/9//3//f/9//3//f/9//3//f/9//3//f/9//3//f/9//3//f/9//3//f/9//3//f/9//3//f/9//3//f/9//3//f/9//3//f/9//38AAP9//n/afyc1AgAlBLtzNWcAAAEEBAAmBN1r/nsmMQAMAgBcX/57/X9iGAEERgDfb/x/FG8ACAEEMTr/e0IYAAxFAN9v9WoACAIANTr/e/9//3//f/9//3//f/9//3//f/9//n+pRQAMAAAiAAAAAAQABAAIAAQiAG4Z/3f7fyY5AAADAAIAIgAAAAEATB3/e/97/n+qSQAIAgDZSv97/39PWgAIAwA1Nv9//X/JSQAMAAACAAAAIAADALlK/3v+f/t/b1oACCIETx3/c/9//3//f/5/qkUADAIAFDb/f/9//3//f/9//n+oRQAMAAQAAAAAAAADANpK/3v/f/9//n/7fxVvAAgACAAEIQQDAOoQ/2//e/9//3/0agAIAwBvHf97/n/0bgAIAwCOGf97/H8lMQAMAQADAAEAAQACAG0l/3/+f8pJAAwAAAAAAAAABAAEIgQ9W/97/H9OWiAEIQBuGf9z/3v/f/9//3//f/5/+X/IRQAEAQABAAIAAAABALhG/3f/f/9/+n/IRQAEAACVTnVKBABtKfVmAAQjAG8Z/3v/f/9//3//f/9//3//f/9//3//f/9//3//f/9//3//f/9//3//f/9//3//f/9//3//f/9//3//f/9//3//f/9//3//f/9//3//f/9//3//f/9//38AAP9//n/7fwY1AwQlAN5v/X/LQQAIBAgmBN5v/ntHMQAIRQA8W/9//H9iHAAIRwC/b+xFAAwCBCQE3XP9e2IcAAxHBL9r/n8lMQAEAgBvIf93/3//f/9//3//f/9//3//f/9//n/qSQAMIQAiACEAAAAACAAIAAQBAG8d/3f8fwUxAQQCACIAIQAhAAEAbSX/e/9//n+QYgAIIwBuHf9//n+QXgAIRAATMv9//n/JSQAMIwC3TjZvAAgiAMkM/3f/f/1/FG8ADAEE7BD/c/9//3/9f/1/JzEABCQAuUr/f/9//3//f/9//n/JSQAMIgC3UhZrAAgiAOkM/3P/e/9//n/8fyUxAQgBBO5BKCkCACQAfV//d/9//n8UbwAIJABvGf9//n8VcwAIJABuHf9//H9GNQAMAgADACEAAQAjAEwh/3/+f8pFAAgiALhO/3/+fycxAAQlADxb/X8TbwAIAQDrEP9v/3//f/9//3//f/5/+n/JRQAEAQC3UhljAAgAAOoQ/2//f/5/+n/JSSAIAADXTv93hRQACFBOIQAlAHAd/3//f/9//3//f/9//3//f/9//3//f/9//3//f/9//3//f/9//3//f/9//3//f/9//3//f/9//3//f/9//3//f/9//3//f/9//3//f/9//3//f/9//38AAP9//3/bfycxAgBFBN5v/393d0AUAgQlBN5v/ncnLQAEIwBdX/9//H9hGAAIJADfc8s9AAgBALhS/3v9f2IYAAglAN9z/X94d0AMAQBNHf93/3//f/5//3//f/9//3//f/9//3+oRQAMAADXSv97/3/9fxZrAAQCAG8Z/3fbfyU1AAQjAFpf/3v/e/9//3v/e/9//3/zbgAMAgBuHf97/n9vWgAIAwA1Nv9//3+oRQAIAwC4Tvx/ykUABCIAt0r/e/5//H9BGAAIJQA+W/97/3/9f3l3IBABAEUAXVv/e/9//3//f/9//n+pRQAIAgDYTv1/qkEAACEAt0b/e/9//n/0bgAMAQAkALx3kVIABAEAbh3/d/9//n/zbgAMAgBuHf97/3/1agAEAwBuHf97/X8FMQAMAgA8Y/9//3//e/9//3v+f6lBAAgCALhK/3/+f3BaAAgDADQ6/n94eyAQAAQDALlO/3v/f/9//38ZXxBC+n/JRQAEAgC3Tv9/y0EABAIA2Ur/e/9/+n/JRQAEIAC3Rv979moADAAAIQAFAHAd/3v/f/9//3//f/9//3//f/9//3//f/9//3//f/9//3//f/9//3//f/9//3//f/9//3//f/9//3//f/9//3//f/9//3//f/9//3//f/9//3//f/9//38AAP9//3//f/9//3//f/9//3//f/9//3//f/9//3//f/9//3//f/9//3//f/9//3//f/9//3//f/9//3//f/9//3//f/9//3/+f/9//3//f/97/3//f/9//3//f/9//3//f/9//n/JSQAIIgDZSv9//n/9fxVvAAQjAG8Z/3f8fwQxAQgjADpj/3//f/9//3//e/9//n94f0AQIgDpEP97/3+RWgAEJAAVMv9//n/ISQAIIwC4Sv9/eHdAFAAERAC/b/9//39wXgAMAgBFAN9z/3/9f2IUAAQCAG4d/3f/f/9//3//f/9//n/KSQAIIwDYSv9/eXsgFAAERQDfb/9//X8nMQAEJAATNv9/mHdAEAAAZwC/a/9//n8TcwAMAQDJEP97/383awAAJABuHf9//H8nNQAMIwRcY/9//3//f/9//3//f8pJAAgiALdO/3/+f0gxAAQlAG4Z/3/9f8pJAAgBBAMAXGP/f/9/c1IjADI6+3/IRQAIAQDZSv97mXsgEAIAJAD/b/9//H/KSQAEAQDZSv97/H8lNQAIAQBGAG8Z/3//f/9//3//f/9//3//f/9//3//f/9//3//f/9//3//f/9//3//f/9//3//f/9//3//f/9//3//f/9//3//f/9//3//f/9//3//f/9//3//f/9//38AAP5//3//f/9//3//f/9//3//f/9//3//f/9//3//f/9//3//f/9//3//f/9//3//f/9//3//f/9//3//f/9//3//f/9//3//f/9//3//f/9//3//f/9//3//f/9//3//f/9//n+pRQAIAgDYRv97/3/8f/RqAAQDAG4Z/3fbf0Y1AAACAAAAAAAAAAEAIwA7X/9//394e0AQAAACAAEAAAQABAAEAwA0Nv97/n/JRQAIAgDYSv9//n+qQQAIAQAjABM6/3v8f0c1AAAiAAAAIAAABAAIAQDIFP9z/3v/f/9//3//f/9//3+qRQAIAgC3Sv9//n+qRQAIAgAjAA8+N2sABAAARQDfa/9//X+qQQAIBAA2Ov97/39We0AUAAAiAAAAIAQABAAAJABtHf9//X8FMQAMAQACAAAAIQABACIAOl//f6pBAAwAAAIAAAAABAAEAQAEANlK/3v/f/t/JTEABAEEAQABAAAAAAADABI6+3/JRQAEIgC4Sv93/X/LQQAAIgAiADE+/H/KRQAAIgC4Rv93/X8UbwAIAQAEAG8d/3v/f/9//3//f/9//3//f/9//3//f/9//3//f/9//3//f/9//3//f/9//3//f/9//3//f/9//3//f/9//3//f/9//3//f/9//3//f/9//3//f/9//38AAP9//3//f/9//3//f/9//3//f/9//3//f/9//3//f/9//3//f/9//3//f/9//3//f/9//3//f/9//3//f/9//3//f/9//3//f/9//3//f/9//3//f/9//3//f/9//3//f/9//n/rRQAEIgDYSv9//n/8fzZvAAQCAG4h/3v9fyYxAAQAACAEAAABAAEARQA8X/9//3+Ze0AQIAQAACEAAAAABAAAJAATOv9//n/LQQAEIgC3Tv9//n/+f8xBAQACADM6/3v/f/5/mncgDCAEAAAABAEAt1L/e/9//3//f/9//3//f/9//3/LQQAEIgC3Tv9//n/8f8xBAQABABBCKSkABAEAbiH/d/9//n8VbwAIAwAlAN9z/394d0AUAAQBAAEAAAAgBAEARABsHf9//X9INQAIIAQBACEAAQACACIAW2f/f+xFAAgABAAAAAAAACEEAQBcY/97/3//f/9//n83awAEAAQABCAAAQDYTv9//X/KQSAIAQDYUv97/3/+f809AAAjABE+/n/MQQAEIgC4Tv97/3/+f6tBAAQjAG0h/3//f/9//3//f/9//3//f/9//3//f/9//3//f/9//3//f/9//3//f/9//3//f/9//3//f/9//3//f/9//3//f/9//3//f/9//3//f/9//3//f/9//38AAP9//3//f/9//3//f/9//3//f/9//3//f/9//3//f/9//3//f/9//3//f/9//3//f/9//3//f/9//3//f/9//3//f/9//3//f/9//3//f/9//3//f/9//3//f/9//3//f/9//3/9f/5//3v/e/9//3/9f/5//3//f/97/3/+f/1//n//f/9//3//f/9//3v/f/9//3/+f/5//3//f/9//3//f/9//3v/e/9//3/9f/5//3//e/9//3/+f/5//3//f/97/3v/f/9//X/9f/5//3//f/9//3//f/9//3//f/9//3//f/9//3/+f/9//3//f/9//3/9f/5//3//f/9//3//f/9//3v/e/9//3/9f/5//3//f/9//3/+f/5//3//f/9//3//f/9//3v/e/57/n/+f/9//3//f/9//3//f/9//3//f/5//n/+f/9//3//f/9//3//f/9//3//f/9//3/+f/5//n//f/9//3//e/9//n/+f/9//3//e/97/3//f/5//3//e/9//n/+f/9//3//e/9//3v/f/5//3//e/97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5//3//f/9//3//f/9//3//f/9//3//f/9//3//f/9//3//f/9//3//f/9//3//f/9//3//f/9//3//f/9//3//f/9//3//f/9//3//f/9//3//f/9//3//f/9//3//f/9//3//f/9//3//f/9//3//f/9//3/+f/5//3//f/9//3//f/9//3//f/9//3//f/9//3//f/9//3//f/9//3//f/9//3//f/9//3//f/9//3//f/9//3//f/9//3//f/9//3//f/9//3//f/9//3//f/9//3//f/9//3//f/9//3//f/9//3//f/9//3//f/9//3//f/9//3//f/9//3//f/9//3//f/9//3/+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3//f/9//3//f/9//3//f/9//3//f/9//3//f/9//3//f/9//3//f/9//3//f/9//3//f/9//3/+f/9//3//f/9//3//f/9//3//f/97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9//3//f/9//3//f/9//3//f/9//3//f/9//3//f/9//3//f/9//3//f/9//3//f/9//3//f/9//n//f/9//3//f/9//3//f/5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57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/9//n//f/9//3//f/9//3//f/9//3//f/9//3//f/9//3//f/9//3//f/9//3//f/9//3//f/9//3//f/9//3//f/9//3//f/9//3//f/9//3//f/9//3//f/9//3//f/9//3//f/9//3//f/9//3//f/9//3//f/9//3//f/9//3//f/9//3//f/9//3//f/9//3//f/9//3//e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9//3/+f/9//3//f/97/3//f/9//3//f/9//3//f/9//3//f/9//3//f/9//3//f/9//3//f/9//3//f/9//3//f/9//3//f/9//3//f/9//3//f/9//3//f/9//3//f/9//3//f/9//3//f/9//3//f/9//3//f/9//3//f/9//3//f/9//3//f/9//3//f/9//3//f/9//3//f/97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5//3//f/9//3//f/9//3//f/9//3//f/5//3//f/9//n/NPQEAEkL/f/9//3//f/9//3//f/9//3//f/9//3//f/9//n//f/9//3//f/9//3//f/9//3//f/9//3//f/9//3//f/9//3//f/9//3//f/9//3//f/9//3//f/9//3//f/9//3//f/9//3//f/9//3//f/9//3//f/5//n8oKQAEtVL/f/9//3//f/9//3v/f3JOIAQQPv97/3//f/9//3//f/9//3//f/9//3//f/9//3//f/9//3//f/9//3//f/9//3//f/9//3//f/9//3//f/9//3//f/9//3//f/9//3//f/9//3//f/9//3//f/9//3//f/9//3//f/9//3//f/9//38AAP9//3//f/9//3//f/9//3//f/9//3//f/9//3//f/9//3//f/9//3//f/9//3//f/9//3//f/9//3//f/9//n//f/9//3//f/9//3//f/9//3//f/9//3//f/97/3//f/9//3//f/9//3//f/9//3//f/9//3//f/9//3//f/9//3//f/9//3//f/9//3//f/9//3//f/9//3//f/9//3//f/9//3//f/9//3//f/9//3//f/9//3//f/9//3//f/9//3//f/9//3//f/9//3//f/5//3//f/9//3//f/9//3//f/9//3//f/9//n/NOSIEET7/f/57/3//f/9//3//f/9//3//f/9//3//f/9//3//f/9//3//f/9//3//f/9//3//f/9//3//f/9//3//f/9//3//f/9//3//f/9//3//f/9//3//f/9//3//f/9//3//f/5//3//f/9//3//f/9//3//f/9//n8oMQAEtlb/f/9//3//f/9//3//f5NWIAQxPv93/3//f/9//3//f/9//3//f/9//3//f/9//3//f/9//3//f/9//3//f/9//3//f/9//3//f/9//3//f/9//3//f/9//3//f/9//3//f/9//3//f/9//3//f/9//3//f/9//3//f/9//3//f/9//38AAP9//3/+f/9//3v/f/97/3/+f/9//3//f/97/3//f/9//3v/f/9//3/ef/9//3v/f/9//n/+f/9//3v/f/5//n//f/9//3//f/9//3//f/9//3//f/5//3//e/9//3//f/9//3//f/9//n//f/9//3//f/9//3//f/9//3//f/9//3//f/9//3//f/9//3//f/9//3//f/9//3//f/9//3//f/9//n//f/9//3//f/9//3//f/9//3/+e/9//3//f/5//3//f/97/3v/f/9//3/+f/1//3//f/9//3//f/9//3//f/9//3//f/9//n/OOQIAEkL+f/9//n//f/9//3//f/9//n//f/97/3/+f/5//3//f/9//3//e/9//n//f/9//3//f/9//3//f/97/3//f/9//n//f957/3//f/9//3/+f/5//3//f/9//3//f/9//3//f/9//n//f/9//3//f/9//3v/f/9//n8HLQAIlVL/e/9//3//f/9//3//f3JSAAARPv97/3//f/5//3//f/9//3//f/9//3//f/9//n/+f95//3//f/9//3//f/9//3/+f/9//3//f/9//3//f/9//n//f/9//3//f/9//n//f/9//3//f/9//3//f/9//3v/f/9//3/+f/9//3//f/9//38AAP9//3/df8w5IwDIEP93/3/9f5t3QwwCALZS/3/NPQAAayX/e/9//n8pLQEEbCH/d/9//n/uRQAEayn/e/5/zD0AAAEAAAAAAAEAIQC1Vv9//3//f809AARsKd9z/3//f/9//3//f/5//X/NPSIAxxD/f/97/3/+f81BAARrKf9/zT0ABEwp/3//f/9//3//fxhrAAQjALZO/3v/f/9//3//f/5//39yUsYcAAAiBAEACSHWVv9//3//f/9/clIACCAIAAAhACIAphCVTv97/3/+f8s9IAgAACEEAAAhBAAAIQAhACEEAQQBBAAAIQQBAEMEET7+fycpIACNMf9//3//f/5/7UEAAOgY/3f/f+49IQDHFP97/3//f/5/7UEABGot/3/NPQAEKyX/e/9//3//f/5/OG8ABCEEtlL/f/9//3/+f/1/zTkjAEwl/3//f/9//3//f/9//39yUgAEAADHGFtr/3//e/9//X9IMQAMAQQCAAIAAQAiBAAAIAAgBCEEAQAyPv93/3/9f5JS5hgBBAEAAQQJIdda/3//f/9//X9xUmMUAAAhAMYQtkr/c/9//n+rPQAIIAQBACEAIQAiBNZW/X/tPSIASyH/f/9//X8nKSIETCn/f/9//3/NPSEAayX/f/9//3//f/9//3//f/9//38AAP9//n/cf+1BAgDpFN93/3/9f8w9AQBEBL5z/3/NPSAEayX/e/5/enshDAEERABbX/97/n+sPQAISyX/e/x/SC0AACEAAQAAACEAIQCUUv9//3//f8w9IAhKJf93/3//f/9//3/+f/5/3H/NQQEA6RS+c/9//3/+f6w9IAhKIf97clIABEMIv3P/f/9//n//f809AAREBN9v/3v/f/9//n/9f/5/KCkABAAAIQQBAAIEAAABAI0t/3//e/9/clIgCAAEIQQAACEAIAAhAEsh/3/9f8s9AAABAAEAIAAAACAEAQABAAEAAQAAACEEAQAiAAIAMUL9f0gtAAAhAJZO/3//f/9/zD0gBMcU/3f9f8w5IQDpFP93/3v/f/9/zEEACGol/39yUiAIRAS/c/97/3//f/5/rD0ACEIEvm//e/9//3/+f/x/7T0CAE0l/3v/f/9//3//f/9//n/NPQAEAQQBAEQIvm//e/9//n8GLQAMAAQCAAIAAgABAAAAAAAgBAEAIgAROv973X9IMQAAAAABAAEEAAAABAEArTH/e/9/GGsACAAEAAQAACEAIQBsIf97/n8nLSAIAAABAAAAIQACALVW/H/LOSIATCX/f/5/eXdBEAAAQwQ6X/973X/MPQEAbCX/f/9//3//f/9//3//f/9//38AAP9//n/7f8w9IgDIFP97/n/9f4MUIwBNJf9//n/MQQAEayX/d/5/cloACAEAIwASOv9//n/NQQAIbCn/e/1/Ry0hAGsp/3//f/9//3v/f/9//3/+f8xBAARsJf93/3//f/9//3//f/1//H/NQQIAyRT/e/97/3/df81FIAhLJf93/X9iFCEAtlL/f/9//3/+f2MUAQRsJf9z/3//f/9//n/8f3BSIQgBAI0x/3v/f/9/7kEABCMEl1L/f/9/klYABOcY/3f/f/9/cU4gBCIEOmf+f8w9IgDoEP93/3/9f3JWIQDoGP9//3//fxhnAgAkAN93/3/9fyYtIQQCAEMEv3f/f/5/zUEgBOgU/3f+f809IgDIEP93/3//f/9/zEEACGol/3f9f2IUAgC3Uv9//3//f/1/hBgBBEol/3v/f/9//3/9f/x/yz0iAEwl/3//f/9//3//f/9//3+ad/5/em9DCAIAMj7/d/9//n/9f3JWAAgiBL5z/3v/f/9/OGsABEMEv3P/f/9/k1oACCEEjS3fe/9//3/OPQAEIQS2Uv97tVaMNf5//n+beygpIQBDADpj/39JMQAEayn/f/9//3//f/9//H/sOUMATCH/f/5/klYgCCEEAgAyOv97/n/MPUMETCX/f/9//3//f/9//3//f/9//38AAP5//n/7f+xBAQDpGN57/38XZwAEIwBcY/9//n/MQQAISiH/e91/YxQBBAIAAgDoGN93/3/MQQAISyX/e9x/Ry0hBEsl/3v/f/97/3//f/9//n/+f8xBAARLIf93/3v/f/9//3/+f/1/23/MQQEA6Rj/d/9//3//f6xBAAhsJf93/n/NQQAAIgABACEAAAAAAAAAAQCVTv9//3v/f/9//n/bf2EUAQDpHN9z/3v/f/9/3H9JMQIAyRTfc/9/clYABOcU/3P/f/9/eXNBDAEAtlb9f8w5AgDpEP9z/3/bf3JaAQDpGN93/3/9fxdnAgBEBL5v/3/8f0ctAAAiAAEASyn/f/9/zUEgBMcQ/3f8f+xBIgDpFP93/3//f/9/qz0gCGoh/3f+f809AAAiBAAAAAAAACAEAAACALVS/3v/e/9//3/9f9t/yz0hAEsl/3v/f/9//3//f/9//n/+f/1//X+EEAIARADfc/97/n/9f91/YxQBBDI+/3f/e/9/F2sACCMAv3P/f/5/YhQABOcY/3f/f/9//n/9f0kxAAToFN9z/3v/f/5//n/df3JSAQAjAJVS/38HKSAISyX/e/97/3//f/9/+3/sOSIATCX/f91/YhAABAAAAQDoFN93/X/MPQEATCH/e/9//3//f/9//3//f/9//38AAP9//X/8f8s9IADHGN57nHdjDAEA6hTfc/9//X/tRQAIayn/dzlrAAQiBBpjpRQBADpj/3/MPQAISyX/e/1/Ry0hAGwp/3//f/9//3//f/9//3/+f+xFAARsJf9z/3//f/9//3/+f/5//X+sPSIExxT/d/97/3/+f85FAARrJf97/38WZwAEIQQiAAAAIAQgBCIAyBT/f/97/3//f/9//n95eyAMAgTyPf97/3f/f/1//H9QUiMEJABcY/97klYACOcY3nP/f/5/cU4gACMAtlb9f8w9QwDqFP93/nv9f3JWIwSoEP97/n/8fzZrIgQkBN9z/3/8f0ctIQCmEGMMAAC3Vv9/zj0ABOgU/3f8f8tBAQDIFP97/3//f/9/7kEAAGsh/3f/fxdrAAgABCIEIAAgACAAIwDpGP93/3v/f/9//3/+f/x/yz0gACEAIQABAKYUlVL/f/9//3//f/1/cVYgCAEAJQC4Uv9//3/+f/5/rUEABOgU/3P/f/9/F28BCEQEv3P/f3l3IRAhCBE+/3f/e/9//n/9f3JaAAhEAFxf/3//f/9//n96eyktIwAkAFtn/n9IMQAEbCn/e/9//3//f/9//H/sPUIASyX/fxdnIQQhBBdjhBBDBBpj/X/sOUMAbSX/e/9//3/+f/9//3//f/9//38AAP9//n/bf+xBAAAhBAAEAAAAAOgYv2v/d/5//n+rQSAMSiX/e605IQTHFN97zTkABEsl/3/NPQAISyX/e9x/Ry0hACIAAQAhAAEAayn/f/9//3/+f6xBAARLIf9z/3v/f/9//3/+f/1/3X/NQQAAIgAhACEAIAAgBAAIAAhLIf93/3/9f2IUAAg5Y/9/3XtJKSMAEz7/f/9//3//f/9//394d0EUAQC3Uv93/3v+f/1/238WawIEJQQ7X/9/UU4ACAEAQgABAAAAAAAAAMcU/3v8f8w9AgDJEN9z/3/8f3FSAgDqFN5z/n/7fzZrAgAkBL5v/3/7f0ctAABsKc05AAQjBN93rTkgBOcQ/3f8f8tBAAAiAAEAAgABAAAAAAQAAGsd/3f/f/1/QRQhDBlj/3/+fyklAwASOv97/3//f/9//3/+f9t/yz0AACEAAAAAAAAAIQSNLf9//3//f9t/gRQAACIEAgBNJf9//3/+f/5/cloACEMAv2v/e/9/9moADCQAv3P+f3l3IRABCJVK/3f/e/9//n/9f/ZqAAgkAD1f/3+UVgAAAAQACAAEAwBVQv9//38nLSAMAQAiACEAAQBKJf9//H/MPSEAbCndf+5BAQDoGN17zT0BAEst/X/sOSMATSH/d/9//3//f/9//3//f/9//38AAP9//n/7f8s9IQQBACEAAAABBK0x/3f/d/9//X/MRQAISyX/e6UQAADWVv9/m3NBDEMEv3fNQQAIayX/d/5/KCkiACIAIQAhAAEAayn/f/9//3//f81BAASLJf9z/3//f/9//3//f/1//X/NQQEAIgBCAAAAIAAgBAAIAARsJf93/3/+f81BAAgRPv97nHdCCEUAPF//f/9//3//f/9//n96e0AQIwS4Tv97/3v/f/1/+3/1bgMIBABcY/97k1YACCIEIgAhAAAAYwiMMf97/3/8f+1BAwDqFP93/3/8f3BSIwDJEP93/nv8fxZnAgBEAP9z/nv8fyYtQgRLJf5/YxAiBEslzj0ABOgU/3f9f8s9IQQiACEAAQAhBAAAIAQAAIwl/3P/f/5/zEEgCPA9/3+bd0IMIwBbX/97/3//f/9//3/+f/x/zD1CAGsh/3/+f+5FAARDADpf/3/+f5JWAARCBLZSQwwCBDtj/3v+f/1/entCDEQEW1//f/5/FmsACEQIv3P/f3p3IRABBLdO/3P/f/9//X/8fzdvAARFBDxf/39yUiAIAAQACAAEry3fc/9//n8oLQAMIgAiACEAAABrKf9//X/MPSIEbCnef4MQIgC2Tv9/eXNDECIMu3ftOUQATSH/f/9//3//f/9//3//f/9//38AAP5//n/bf8xBAADoGP97915CCAAA8Tn/e/57/n+sQQAMSiU6XwEAZAi9b/9/3XtIKSEAtlasPSAIayX/e/1/SS0CAEwl/3v/f/9//3//f/9//3//f809IARqIf9z/3v/f/9//3/+f/1/3H/NQQEAxxTfd/9//3//f81BAARrJf93/3/+f9VmAAzGGP97Uk4BBMkU32//e/9//3//f/9//39Yd2EUAgASOv93/3v+f/1/23+SWgEARQQ6X/97clIACMYU/3v/f/9/33f/e/9//n/bf8w9AwDJEN9z/3/bf5FWAgDpFP9z/n/8fxZnIwRFAN5v/nvbf0cxAQBsJf9/F2cAACEExhwABMgQ33f8f+w9AADIFN97/3//f/9/zT0AAEod/3f/e/9/FmsACOgY33tzUgAExxT/c/93/3v/f/9//3/+f/x/zD0iAGwh/3//f3l3QQwiADI+/n/+f2IQAAQqIf97Si0hCPA5/3f+f/1/3H9jFAIA2E7/e/5/F28ADAIAv3P+f5t3IRAABBI6/3f/e/9//X/9f3FSAQgkADxj/3//f/5//395c0IMAgBtJf97/n8oLQAISiX/e/9//3/+e/9/3H/MPSIASyUYZyAEIgDfc/9//n8pLQAItFruOSMAbiX/d/97/3//f/9//3//f/9//38AAP9//n/8f8s9AgDoFP97/3/NPSEERAS/b/9//n/MRQAMay3PNSMATCX/e/9//39yUgAESinOPQAAayH/d/1/KCkiAE0l/3//f/9//3//f/9//3/+f81BAARrJf93/3//f/9//3//f/1/3H+sPSME6RT/e/9//3//f8xBAASNKf9z/3/+f/1/YRRBCBhfSy0CBBI6/3v/f/9//3//f/9//3/cfyctIQTpGP93/3f/f/9//X/NPSMARADfc/9/k1oADOgc33P/f/9//3//f/9//n/9f81BAgDqFP97/nv9f5JWIwDJFP97/n/9fxdrBAQlAN9z/nv9fwYpIwBtJf9//n/NPQAEIAgAAOkU/3f9f+w9IwTJGP97/3//f/5/zEEABGsl/3P/e/5/3H+CFEEEOmNLLQEAEj7/d/97/3//f/9//3/+f/x/zD1DAEsl/3/ef5t3QQwhADE+/39yUiEEIgRbZ/9/clIABOkY/3f/f/5/3H8nKSMEEj7/e/9/F2sACEUIv2//f/1/STEABOgY33f/f/9//3/+f85BAABkBL9v/3//f/9//n/+f805IgBEAL1z/38oLSEIbCn/e/9//3//f/5//X/sQSEAbCnPPQEEbCX/e/9//3+TWgAESS3OOUQATCH/f/9//3/+f/9//3//f/9//38AAP9//n/bf8w9IgDIFN53/n95c0IMAwC4Uv97/3/MQSAMpRRkCCMAPGP/e/9/3Xv9f4MUAAjGHCAAayH/e9x/KC0BAEwl/3//f/9//3//f/9//n/+f6w9AARrJf93/3//f/9//3/+f/5/23/MQQEAyRDfc/9//3/+f6s9IAhKHf9z/3v/f9x/zD0AAO89IwgjBDtj/3v/e/9//3//f/9//3/9fxZnAAQBAEsl/3v/f/9/7j0hBAIAMjr/e/9/UVYADKYY/3v/e/9//3//f/9//3/cf809AgDIFN93/3/8f5NWAgDpFN5z/3/+fxlrAwAlBL5z/nvcf0ktIgBtJf97/3/cf4IUAAQBAOkQ33P9f809AgDKGN93/3/+e/5/qz0ACEsl/3f/e/5//H/sPQAA7z1DCCMEO2P/e/97/3//f/9//3/+f9t/zD0gAGwp/3//f605IAQAANZS3n9jFAEAbSn/e/9/eG9hDCIAPF//e/5/3H8nLQEAbCn/e/9/92IBBCMAv2//f/5/9mYgCAAASynfe/9/3nvuPQAAAQAROv97e2vNOVpv/396dwglAgBEAL1z/38oLQAESin/f/9//3//f/9/23/LPSAAxxRDCCMEOmP/e/9//n/cf4IUIATHGCMATCH/e/9//3//f/9//3//f/9//38AAP9//n/9f8w5IgDpGP57/n/+fykpIwBNJf9//3/NQQAIIAQBAAoZ33P/f/9//3/+f81BAAggBAAAjCX/e/1/Ry0ABCEAIAQAACEEAACUVmMQIAQAAAAEAAQiAAIAAwAkBN9z/3//f/1//H/NQSIA6RTfc/9//3/+f81BAARrJf9z/3//f/5/eXNhDAAEAgTIGP97/3v/f/9//3//f/9//3/+f/1/70EBBCEAAQAiAAEAIQQAAAkV/3P/f/9/cloACAEEIQAhAAAAIQQBABBC/n/+f805AgDIFP97/3/9f3JSIgDpFP97/3//f/hmAwQkBN53/3/9f0kpIwBMIf9//3/+fxdrAAQAAOkU/3f+f805IwTKGP97/3v/f/5/zUUACGsp/3v/e/5//X95c2EMAAAiBMgY33f/f/9//3//f/9//3/9f/x/6z0gBAAAAgQBAAEAIQAJGd93lFYABEMEOmP/f/5//H9IKSQATSH/f/5//H/LQSAEAAAhBAAAAQQBAEQE33P/f/5//n/NQSAIAAQBBAEEAQAhACIE5xj/d/9/vHNBCAAEAAQABAEAIwBtJf9//X9ILSAIIAAAACIAAgAiBLVW/X/LPUEEAQAiAMcU/3v/f/9//3/9f+xBAAQBAEMAbCX/f/9//3//f/9//3//f/9//38AAP9//n/9f+09AQDHFN57/3/df5NSAgAkAL5z/39xUiAIAABCBLdO/3v/e/9//3/+f3p3QQwAACEAEDr/f/1/7UEABAAAAAAgAAAAIARzUoQUAAAAAAAEAQQBAAIAAwAjBJ1z/3/+f/5//X/NQQEA6BT/e/97/3//f809AARrJf97/3v/f/5//X8oKQAEAQARQv9//3//f/9//3//f/9//3/+f/5/3n/3YgghIQABAAIAhRAyQv93/3v/e/9/UlYADAAAIQAAAAAAAAAAABBC/3/9f805IgDoGN57/3/+f5NSAQDHFN53/3/efxlrAgRECL1z/3/df0ktAQBsJf9//3/+f/5/70EhAMcQ/3P+f805AQDIFN93/3//f/5/zUEACCol/3v/f/9//X/9fygpIAQBABE+/3//f/9//3//f/9//3//f/x/7EEAAAAAAQAiBAEArjHfc/9/KSkABMcU/3v/f/5//X+SUgEAZQSec/9//H+RVgAAAAAAAAAAAQACAEQAvm//f/9//n/+f/ZiKSkAAAEAAQCmFBE+3nf/f/9//n+bdwglAAQAAEMEji3/d/9//n+sPSAIAAAAAAEAAgACALVW/X+SVgAAIQAjBLdW/3v/f/9//3/9f5lzIQgBAAEAET7/e/9//3//f/9//3//f/9//38AAP9//3//f/9//3//e/9//n//f/9//3//f/9//3//f/9//3//f/9//3v/f/9//3//f/9//n//f/9//3//f/9//n//f/9//3//f/9//3//f/9//3//f/9//3//f/9//3//f/9//nv/f/9//n/+f/9//3//f/9//3//f/9//3//f/97/3//f/9//3//f/9//3//f/9//3//f/9//3//f/9//3//f/9//3/+f/9//3//f/9//3//f/9//3//f/5//3//f/9//3//f/9//3//f/9//3//f/9//3//f/9//3//f/9//3//f/9//3//f/9//3//f/9//3//f/5//3//f/9//3//f95//3//f/9//3v/f/9//3//e/9//3v/f/9//3//f/9//3v/f/9//3/+f/9//3//f/9//3//f/9//3//f/9//3//f/9//n//f/9//3//f/9//3v/f/9//3//f/9//3//f/9//n/+f/9//3v/f/5//3/+f/9//3//f/9//3//f/9//3//f/9//3//f/9//3//f/9//3//f/9//3//f/9//3//f/9//3//f/9//3//f/9//3//f/9//3//f/9//3//f/9//3/+f/9//3//f/97/3//f/9//3//f/9//3//f/9//3//f/9//3//f/9//3//f/9//38AAP9//3//f/9//3v/f/9//3//f/9//3//f/9//3//f/9//3//f/9//3//f/9//3//f/9//3//f/9//3//f/9//3//f/9//3//f/9//3//f/9//3//f/9//3//f/9//3//f/9//3//f/9//3//f/9//3//f/9//3//f/9//3//f/9//3//f/57/3//f/9//3//f/9//3//f/9//3//f/9//3//f/9//n//f/9//3//f/9//3//f/9//3//f/9//n//f/9//3//f/9//3//f/9//3//f/9//3//f/9//3//f/9//3//f/9//3//f/9//3//f/9//3/+f/5//3//f/97/3//f/9//3//f/9//3//f/9//3//f/9//3//f/9//3//f/9//3//f/9//3//f/9//3//f/9//3//f/9//3//f/9//3//f/9//3//f/9//3//f/9//3//e/9//3//f/9//3//f/9//n//f/9//3//f/9//3//f/9//3//f/9//3//f/9//3//f/9//3//f/9//3//f/9//3//f/9//3//f/9//3//f/9//3//f/9//3//f/9//3//f/9//3//f/9//3//f/9//3//f/9//3//f/9//3//f/9//3//f/9/3nv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3//f/9//3//f/9//3//f/9//3//f/9//3//f/97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+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3//f/9//3//f/9//3//f/9//3//f/9//3//f/9//3//f/9//3//f/9//3//f/9//3//f/9//3//f/9//38AAEYAAAAUAAAACAAAAEdESUMDAAAAIgAAAAwAAAD/////IgAAAAwAAAD/////JQAAAAwAAAANAACAKAAAAAwAAAAEAAAAIgAAAAwAAAD/////IgAAAAwAAAD+////JwAAABgAAAAEAAAAAAAAAP///wAAAAAAJQAAAAwAAAAEAAAATAAAAGQAAAAAAAAAUAAAAP8AAAB8AAAAAAAAAFAAAAAAAQAALQAAACEA8AAAAAAAAAAAAAAAgD8AAAAAAAAAAAAAgD8AAAAAAAAAAAAAAAAAAAAAAAAAAAAAAAAAAAAAAAAAACUAAAAMAAAAAAAAgCgAAAAMAAAABAAAACcAAAAYAAAABAAAAAAAAAD///8AAAAAACUAAAAMAAAABAAAAEwAAABkAAAACQAAAFAAAAD2AAAAXAAAAAkAAABQAAAA7gAAAA0AAAAhAPAAAAAAAAAAAAAAAIA/AAAAAAAAAAAAAIA/AAAAAAAAAAAAAAAAAAAAAAAAAAAAAAAAAAAAAAAAAAAlAAAADAAAAAAAAIAoAAAADAAAAAQAAAAnAAAAGAAAAAQAAAAAAAAA////AAAAAAAlAAAADAAAAAQAAABMAAAAZAAAAAkAAABgAAAA9gAAAGwAAAAJAAAAYAAAAO4AAAANAAAAIQDwAAAAAAAAAAAAAACAPwAAAAAAAAAAAACAPwAAAAAAAAAAAAAAAAAAAAAAAAAAAAAAAAAAAAAAAAAAJQAAAAwAAAAAAACAKAAAAAwAAAAEAAAAJQAAAAwAAAABAAAAGAAAAAwAAAAAAAACEgAAAAwAAAABAAAAHgAAABgAAAAJAAAAYAAAAPcAAABtAAAAJQAAAAwAAAABAAAAVAAAAKAAAAAKAAAAYAAAAGAAAABsAAAAAQAAAMdxEELkOA5CCgAAAGAAAAAOAAAATAAAAAAAAAAAAAAAAAAAAP//////////aAAAABoEPAQ1BEIEIAA9BDAEIAA+BDEESQQ4BD0EMAQGAAAACAAAAAYAAAAFAAAAAwAAAAcAAAAGAAAAAwAAAAcAAAAHAAAACQAAAAcAAAAHAAAABgAAAEsAAABAAAAAMAAAAAUAAAAgAAAAAQAAAAEAAAAQAAAAAAAAAAAAAAAAAQAAgAAAAAAAAAAAAAAAAAEAAIAAAAAlAAAADAAAAAIAAAAnAAAAGAAAAAQAAAAAAAAA////AAAAAAAlAAAADAAAAAQAAABMAAAAZAAAAAkAAABwAAAA1QAAAHwAAAAJAAAAcAAAAM0AAAANAAAAIQDwAAAAAAAAAAAAAACAPwAAAAAAAAAAAACAPwAAAAAAAAAAAAAAAAAAAAAAAAAAAAAAAAAAAAAAAAAAJQAAAAwAAAAAAACAKAAAAAwAAAAEAAAAJQAAAAwAAAABAAAAGAAAAAwAAAAAAAACEgAAAAwAAAABAAAAFgAAAAwAAAAAAAAAVAAAACQBAAAKAAAAcAAAANQAAAB8AAAAAQAAAMdxEELkOA5CCgAAAHAAAAAkAAAATAAAAAQAAAAJAAAAcAAAANYAAAB9AAAAlAAAAB8EPgQ0BD8EOARBBDAEPQQ+BCAAPgRCBDoAIABOAGUAZABrAG8AIABGAGkAZABhAG4AbwB2ACAASwB1AGwAZQB2AHMAawBpAAgAAAAHAAAABgAAAAcAAAAHAAAABQAAAAYAAAAHAAAABwAAAAMAAAAHAAAABQAAAAMAAAADAAAACAAAAAYAAAAHAAAABgAAAAcAAAADAAAABgAAAAMAAAAHAAAABgAAAAcAAAAHAAAABQAAAAMAAAAGAAAABwAAAAMAAAAGAAAABQAAAAUAAAAGAAAAAwAAABYAAAAMAAAAAAAAACUAAAAMAAAAAgAAAA4AAAAUAAAAAAAAABAAAAAUAAAA</Object>
  <Object Id="idInvalidSigLnImg">AQAAAGwAAAAAAAAAAAAAAP8AAAB/AAAAAAAAAAAAAAAdJAAAyBEAACBFTUYAAAEAoJMAAMkAAAAFAAAAAAAAAAAAAAAAAAAAoAUAAIQDAAAIAgAAQAEAAAAAAAAAAAAAAAAAAEDvBwAA4gQ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AKEi0AAAAAAAAAAAAFCRglQKEgOIweNIMAAAAAAAAAAAAAAAAJESoVJFoAAAAAAAcKDQcKDQcJDQ4WMShFrjFU1TJV1gECBAIDBAECBQoRKyZBowsTMTABAAAAfqbJd6PIeqDCQFZ4JTd0Lk/HMVPSGy5uFiE4GypVJ0KnHjN9AAABAGwAAACcz+7S6ffb7fnC0t1haH0hMm8aLXIuT8ggOIwoRKslP58cK08AAAFYmAAAAMHg9P///////////+bm5k9SXjw/SzBRzTFU0y1NwSAyVzFGXwEBAgAACA8mnM/u69/SvI9jt4tgjIR9FBosDBEjMVTUMlXWMVPRKUSeDxk4AAAAAFcAAADT6ff///////+Tk5MjK0krSbkvUcsuT8YVJFoTIFIrSbgtTcEQHEcAAAAAAJzP7vT6/bTa8kRleixHhy1Nwi5PxiQtTnBwcJKSki81SRwtZAgOI1cQAAAAweD02+35gsLqZ5q6Jz1jNEJyOUZ4qamp+/v7////wdPeVnCJAQECAAAAAACv1/Ho8/ubzu6CwuqMudS3u769vb3////////////L5fZymsABAgM+FAAAAK/X8fz9/uLx+snk9uTy+vz9/v///////////////8vl9nKawAECAwAAAAAAotHvtdryxOL1xOL1tdry0+r32+350+r3tdryxOL1pdPvc5rAAQIDABgAAABpj7ZnjrZqj7Zqj7ZnjrZtkbdukrdtkbdnjrZqj7ZojrZ3rdUCAwQAAAAAAAAAAAAAAAAAAAAAAAAAAAAAAAAAAAAAAAAAAAAAAAAAAAAAAAAAAAAAJwAAABgAAAABAAAAAAAAAP///wAAAAAAJQAAAAwAAAABAAAATAAAAGQAAAAiAAAABAAAAIcAAAAQAAAAIgAAAAQAAABmAAAADQAAACEA8AAAAAAAAAAAAAAAgD8AAAAAAAAAAAAAgD8AAAAAAAAAAAAAAAAAAAAAAAAAAAAAAAAAAAAAAAAAACUAAAAMAAAAAAAAgCgAAAAMAAAAAQAAAFIAAABwAQAAAQAAAPX///8AAAAAAAAAAAAAAACQAQAAAAAAAQAAAABzAGUAZwBvAGUAIAB1AGkAAAAAAAAAAAAAAAAAAAAAAAAAAAAAAAAAAAAAAAAAAAAAAAAAAAAAAAAAAAAAAAAAAAAAAAAAAAD7fwAAh6RCsPt/AAATABQAAAAAAMg9cbD7fwAAMBaT5vt/AACspEKw+38AAAAAAAAAAAAAMBaT5vt/AACJuu8dFAAAAAAAAAAAAAAAOQ6lAvyPAADTZ7yv+38AAEgAAAAUAAAAZClxsPt/AACAAXqw+38AAIArcbAAAAAAAQAAAAAAAADIPXGw+38AAAAAk+b7fwAAAAAAAAAAAAAAAAAAFAAAANHNVeT7fwAAwD7mLwUCAAAAAAAAAAAAAKCu5i8FAgAA6LzvHRQAAACgruYvBQIAAMswWeT7fwAAsLvvHRQAAABgvO8dFAAAAAAAAAAAAAAAAAAAAGR2AAgAAAAAJQAAAAwAAAABAAAAGAAAAAwAAAD/AAACEgAAAAwAAAABAAAAHgAAABgAAAAiAAAABAAAAIgAAAARAAAAJQAAAAwAAAABAAAAVAAAAKwAAAAjAAAABAAAAIYAAAAQAAAAAQAAAMdxEELkOA5CIwAAAAQAAAAQAAAATAAAAAAAAAAAAAAAAAAAAP//////////bAAAAB0ENQQyBDAEOwQ4BDQENQQ9BCAAPwQ+BDQEPwQ4BEEECAAAAAYAAAAGAAAABgAAAAYAAAAHAAAABgAAAAYAAAAHAAAAAwAAAAcAAAAHAAAABgAAAAcAAAAHAAAABQAAAEsAAABAAAAAMAAAAAUAAAAgAAAAAQAAAAEAAAAQAAAAAAAAAAAAAAAAAQAAgAAAAAAAAAAAAAAAAAEAAIAAAABSAAAAcAEAAAIAAAAQAAAABwAAAAAAAAAAAAAAvAIAAAAAAMwBAgIiUwB5AHMAdABlAG0AAAAAAAAAAAAAAAAAAAAAAAAAAAAAAAAAAAAAAAAAAAAAAAAAAAAAAAAAAAAAAAAAAAAAAAAAAAAAxTUlBQIAAFBAk+b7fwAACQAAAAEAAADQbn/k+38AAAAAAAAAAAAAh6RCsPt/AABAGDUlBQIAAAAACnkAAAAAAAAAAAAAAAAAAAAAAAAAAOkOpAL8jwAA9Ic7sPt/AADAu+4dFAAAAAAAAAAAAAAAoK7mLwUCAACgve4dAAAAALBF5y8FAgAABwAAAAAAAACwRecvBQIAANy87h0UAAAAML3uHRQAAADRzVXk+38AAAAAAAAAAAAAAAAAAAAAAAAAAAAAAAAAAGDv5i8FAgAAoK7mLwUCAADLMFnk+38AAIC87h0UAAAAML3uHRQAAAAAAAAAAAAAAAAAAABkdgAIAAAAACUAAAAMAAAAAgAAACcAAAAYAAAAAwAAAAAAAAAAAAAAAAAAACUAAAAMAAAAAwAAAEwAAABkAAAAAAAAAAAAAAD//////////wAAAAAWAAAAAAAAADUAAAAhAPAAAAAAAAAAAAAAAIA/AAAAAAAAAAAAAIA/AAAAAAAAAAAAAAAAAAAAAAAAAAAAAAAAAAAAAAAAAAAlAAAADAAAAAAAAIAoAAAADAAAAAMAAAAnAAAAGAAAAAMAAAAAAAAAAAAAAAAAAAAlAAAADAAAAAMAAABMAAAAZAAAAAAAAAAAAAAA//////////8AAAAAFgAAAAABAAAAAAAAIQDwAAAAAAAAAAAAAACAPwAAAAAAAAAAAACAPwAAAAAAAAAAAAAAAAAAAAAAAAAAAAAAAAAAAAAAAAAAJQAAAAwAAAAAAACAKAAAAAwAAAADAAAAJwAAABgAAAADAAAAAAAAAAAAAAAAAAAAJQAAAAwAAAADAAAATAAAAGQAAAAAAAAAAAAAAP//////////AAEAABYAAAAAAAAANQAAACEA8AAAAAAAAAAAAAAAgD8AAAAAAAAAAAAAgD8AAAAAAAAAAAAAAAAAAAAAAAAAAAAAAAAAAAAAAAAAACUAAAAMAAAAAAAAgCgAAAAMAAAAAwAAACcAAAAYAAAAAwAAAAAAAAAAAAAAAAAAACUAAAAMAAAAAwAAAEwAAABkAAAAAAAAAEsAAAD/AAAATAAAAAAAAABLAAAAAAEAAAIAAAAhAPAAAAAAAAAAAAAAAIA/AAAAAAAAAAAAAIA/AAAAAAAAAAAAAAAAAAAAAAAAAAAAAAAAAAAAAAAAAAAlAAAADAAAAAAAAIAoAAAADAAAAAMAAAAnAAAAGAAAAAMAAAAAAAAA////AAAAAAAlAAAADAAAAAMAAABMAAAAZAAAAAAAAAAWAAAA/wAAAEoAAAAAAAAAFgAAAAABAAA1AAAAIQDwAAAAAAAAAAAAAACAPwAAAAAAAAAAAACAPwAAAAAAAAAAAAAAAAAAAAAAAAAAAAAAAAAAAAAAAAAAJQAAAAwAAAAAAACAKAAAAAwAAAADAAAAJwAAABgAAAADAAAAAAAAAP///wAAAAAAJQAAAAwAAAADAAAATAAAAGQAAAAJAAAAJwAAAB8AAABKAAAACQAAACcAAAAXAAAAJAAAACEA8AAAAAAAAAAAAAAAgD8AAAAAAAAAAAAAgD8AAAAAAAAAAAAAAAAAAAAAAAAAAAAAAAAAAAAAAAAAACUAAAAMAAAAAAAAgCgAAAAMAAAAAwAAAFIAAABwAQAAAwAAAOD///8AAAAAAAAAAAAAAACQAQAAAAAAAQAAAABhAHIAaQBhAGwAAAAAAAAAAAAAAAAAAAAAAAAAAAAAAAAAAAAAAAAAAAAAAAAAAAAAAAAAAAAAAAAAAAAAAAAAAAAAAAIAAAAFAgAAEOivr/t/AABg7+YvBQIAANBuf+T7fwAAAAAAAAAAAAABp+ev+38AAKhtQOT7fwAAnJc05Pt/AAAAAAAAAAAAAAAAAAAAAAAAKQ6kAvyPAACAYOEvBQIAAJC67h0UAAAAAAAAAAAAAACgruYvBQIAAPi87h0AAAAA4P///wAAAAAGAAAAAAAAAAIAAAAAAAAAHLzuHRQAAABwvO4dFAAAANHNVeT7fwAAwNV9MwUCAACNYjHkAAAAAKYAAAAFAgAAGwAAAPt/AACgruYvBQIAAMswWeT7fwAAwLvuHRQAAABwvO4dFAAAAAAAAAAAAAAAAAAAAGR2AAgAAAAAJQAAAAwAAAADAAAAGAAAAAwAAAAAAAACEgAAAAwAAAABAAAAFgAAAAwAAAAIAAAAVAAAAFQAAAAKAAAAJwAAAB4AAABKAAAAAQAAAMdxEELkOA5CCgAAAEsAAAABAAAATAAAAAQAAAAJAAAAJwAAACAAAABLAAAAUAAAAFgAAAAVAAAAFgAAAAwAAAAAAAAAJQAAAAwAAAACAAAAJwAAABgAAAAEAAAAAAAAAP///wAAAAAAJQAAAAwAAAAEAAAATAAAAGQAAAApAAAAGQAAAPYAAABKAAAAKQAAABkAAADOAAAAMgAAACEA8AAAAAAAAAAAAAAAgD8AAAAAAAAAAAAAgD8AAAAAAAAAAAAAAAAAAAAAAAAAAAAAAAAAAAAAAAAAACUAAAAMAAAAAAAAgCgAAAAMAAAABAAAACcAAAAYAAAABAAAAAAAAAD///8AAAAAACUAAAAMAAAABAAAAEwAAABkAAAAKQAAABkAAAD2AAAARwAAACkAAAAZAAAAzgAAAC8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IQAAAAgAAABiAAAADAAAAAEAAABLAAAAEAAAAAAAAAAFAAAAIQAAAAgAAAAeAAAAGAAAAAAAAAAAAAAAAAEAAIAAAAAcAAAACAAAACEAAAAIAAAAIQAAAAgAAABzAAAADAAAAAAAAAAcAAAACAAAACUAAAAMAAAAAAAAgCUAAAAMAAAABwAAgCUAAAAMAAAADgAAgBkAAAAMAAAA////ABgAAAAMAAAAAAAAABIAAAAMAAAAAgAAABMAAAAMAAAAAQAAABQAAAAMAAAADQAAABUAAAAMAAAAAQAAABYAAAAMAAAAAAAAAA0AAAAQAAAAAAAAAAAAAAA6AAAADAAAAAoAAAAbAAAAEAAAAAAAAAAAAAAAIwAAACAAAAALIkc/AAAAAAAAAACuY0Q/AAAkQgAAyEEkAAAAJAAAAAsiRz8AAAAAAAAAAK5jRD8AACRCAADIQQQAAABzAAAADAAAAAAAAAANAAAAEAAAACkAAAAZAAAAUgAAAHABAAAEAAAAEAAAAAcAAAAAAAAAAAAAALwCAAAAAAAABwICIlMAeQBzAHQAZQBtAAAAAAAAAAAAAAAAAAAAAAAAAAAAAAAAAAAAAAAAAAAAAAAAAAAAAAAAAAAAAAAAAAAAAAAAAAAAUwBlAGcAbwBlACAAVQBJAAAAxDYFAgAA/3//f/9//3//f/9//3//fwAIqub7fwAAAAAAAP9//38gGS0lBQIAAP97/3//f/9/AAAtJQUCAADQAi0lBQIAAP9//3//f/9/CorIWQx7AADADC0lBQIAAPDjgDIFAgAAI5g7sAAAAADMAAAAAAAAAKYIrq/7fwAAQQQAAAAAAAAAon8yBQIAAAEmUMmWaNoBAAAAAAAAAAAQAAAAAAAAANEHrq8AAAAAAQAAAAAAAACAg5gyBQIAAAAAAAAAAAAAyzBZ5Pt/AABAi+8dFAAAAGQAAAAAAAAACADQNQUCAAAAAAAAZHYACAAAAAAlAAAADAAAAAQAAABGAAAAKAAAABwAAABHRElDAgAAAAAAAAAAAAAA/AAAADwAAAAAAAAAIQAAAAgAAABiAAAADAAAAAEAAAAVAAAADAAAAAQAAAAVAAAADAAAAAQAAABRAAAAoHQAACoAAAAaAAAA6wAAAEUAAAABAAAAAQAAAAAAAAAAAAAA+wAAADsAAABQAAAAKAAAAHgAAAAodAAAAAAAACAAzAD6AAAAOgAAACgAAAD7AAAAOwAAAAEAEAAAAAAAAAAAAAAAAAAAAAAAAAAAAAAA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3//f/9//3//f/9//3//f/9//3//f/9//3//f/9//3//f/9//3//f/9//3//f/9//3//f/9//3//f/9//3//f/9//3//f/9//3//f/9//3//f/9//3//f/9//3/+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+f/9//3//e/9//3//f/9//3//f/9//3//f/9//3v/f/9//3//f/9//3//f/9//3//f/9//3//f/9//3//f/9//3//f/9//3//f/9//3//f/9//3//f/9//3//f/9//3//f/9//3//f/9//3//f/9//3//f/9//3//f/9//3//f/9//3//f/9//3//f/9//3//f/9//3//f/9//3//f/9//3//f/9//3//f/9//3//f/9//3//f/9//3//f95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X8nMQAIJQS/b/9//3//f/5//n95c0IQAQBuIf93/3/+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n//f/9//3//f/9//3//f/9//3//f/9//3//f/9//3//f/9//n//f/9//3/+f/9//3//f/9//3//f/9//3//f/5//3//f/9//3//f/9//3//f/9//3//f/9//3//f/9//3//f/9//3//f/9//n//f/9//3//e/9//3/+f/9//3//f/9//3//e/5//n8mNQAMRQDfb/97/3//f/5//H+ZeyEQAgROGf9z/3v/f/9//3//f/9//n//f/9//3//f/9//3//f/9//3//f/9//3//f/9//3//f/9//3//f/9//3//f/9//n/+f/9//3//f/9//3//f/9//3//f/9//n//f/9//3//f/9//3//f/9//3//f/9//3//f/9//3//f/9//3//f/9//3//f/9//n//f/9//3//f/9//3//f/9//3//f/9//3//f/5//3//f/9//3v/f/9//3//f/9//3//f/9//3//f/9//3//f/5//n/+f/9//3//f/9//3//f/5//3//f/9//3//f/9//3//f/9//3//f/9//3//f/9//3//f/9//3//f/9//3//f/9//3//f/9//3//f/9//3//f/9//3//f/9//3//f/9//3//f/9//3//f/9//3//f/9//3//f/9//3//f/9//3//f/9/AAD/f/9//X/9f/9//3//f/9//3/+f/9//3//f/9//3//f/9//3v/f/9//3//f/9//3/+f/5//3//e/9//n//f/9//3//f/9//X//f/97/3//f/9//3//f/9//3//f/9//3//f/9//3//f/9//3v/f/9//n/df/9//3//e/97/3/+f/9//3//f/9//3//f/9//n8mNQAMRADfa/9//3//f/9//n95d0IQAgBwHf9z/3/9f/9//3v/f/9//n/+f/9//3//f/97/3//f/9//n//f/9//3//f/9//3//f/9//3//f/9//3//f/5//X/+f/9//3//f/9//n/+f/9//3//f/9//3/+f/9//3//f/97/3//f/5//n//f/9//3//f/9//3//f/9//n//f/9//3v/f/9//3//f/9//3//f/9//3//f/9//3//f/5//3//f/9//3//f/9//3//f/9//3//f/9//3/+f/9//3//f/9//3//f/5//X//f/9//3//f/9//3//f/5//3//f/9//n//f/9//3//e/9//3//f/9//3//f/9//3//f/9//3//f/9//3//f/9//3//f/9//3//f/9//3//f/9//3//f/9//3//f/9//3//f/9//3//f/9//3//f/9//3//f/9//3//f/9//3//f/9/AAD/f/9/+38mMQAAyRjfc/9/3H9iGAEEIwTeb/9/JykABCIAW2P/f91/QhgBCCQAv28nLQAIAQBMHf97/n9CFAEIJAC/c/1/q0EBACMAQQCbc2IUAAgkAL9v/3//f/9//3//f/9/zEEACAEA2FL/e/9//H8WcwAAAQBuHf973X8nMQAAAAABAAEAAAAAACIAOWMGMQAMAQADAAEAAQAAAAAEAAQACAAEAgBuHf93qzkACAEAuE7/f/9//X/MQQAAIgAjAFtn/3/+f3p3QhAAAAAEAAAiBDtf/3v/e/9//3//f/9//3//f/5/qkEACAEAuE7/e/9//X/MRQAAAgAiADljKCkACAAAAQASOv97/3v/f/5//X9iGAAIAAC2Uv97/3v/f/9/FWcABAEAbSX/f/5/JykABAEAAgAAAAAEAQAjBDpj/3/MPQAEAAABAAAAAAQAAAAAtk7/e/9//3/+f/5/FmcABAAAAQABACMEOl//f/1/zEEAAAEAt07/f/9//n+sPQAEAQAjADhrzEEABAAAt07/e/97/38WawAEAgBMIf9//3//f/9//3//f/9//3//f/9//3//f/9//3//f/9//3//f/9//3//f/9//3//f/9//3//f/9//3//f/9//3//f/9//3//f/9//3//f/9//3//f/9/AAD/f/5/+38mMQAEAwA1Ov97/X9hHAIEJADeb/57RzEABCQAXF/+f/t/YhwBCEcAv2/9f2AYIAAgANZO/3tkHAAMZQS/bxdvAAwCACMAWmP9e2McAQhGAL9r/3//f/9//3//f/5/ykUACCMAuUr/f/9//H/0bgAEIQBuHf93/n8FMQAEAQAiACEAAQABACMAOWNHMQAIAQQCACIAAQABAAAAAAQABAEEAwBuIf97ykEACCMA2Er/f/1/cV4ACAIAJQBdY/9//X/KRQAIAQABAAAAAAgABCIAyRD/c/97/3//f/9//3//f/5/ykUACCMAuEr/f/5/cV4ACAIAIwBbY/9/STEACAAIAAAjAG4h/3v/e/9//X+CIAAMIAgBANhK/3f/f/9/FG8ABCMAbh3/f/1/RzEACAIAAgAhBAAEAQAiAFtj/3/LRQAIIQACAAAAAAQACAAEAgDqFP93/3/8fyYxAAgBBAIAAgAABAAAIwAROv1/ykUABAAA2E7/e/5/cFoACAEARQA7X/5/qkUABAAARgC/a/9//n81bwAEIwBOHf9//3//f/9//3//f/9//3//f/9//3//f/9//3//f/9//3//f/9//3//f/9//3//f/9//3//f/9//3//f/9//3//f/9//3//f/9//3//f/9//3//f/9/AAD/f/5/2n8lNQAAAgBGAL9zu39iHAMARgDea/13JjEACCQAPF/+f/x/QRwBCCcAv2//fxVvAAAgACEAvXNDGAAIIwC+b2EUAAgDALhK/3v+f0IUAQgkAN9z/3//f/9//3//f/5/qEUACAIAukr/e/9/+38UcwAEIgBuGf933H8mNQAEIgA7W/97/3//f/9//3/7fyUxAAQDBDxf/3v/f/5/kVoABAIAEzr/d/9/qUEACCMAuEb+f5l7IBAACAMANDr/e/9/b1oACAEAJADec/9/3H9iFAEAIgBNGf93/3//f/9//3//f/5/qUEACAIA2E7+f3h7IBAACAIAEzb/e/9/3n/+f/t/Ry0BACQAXFv/e/9//n/9fxZvAAQAAOoM/2//e/9/E28ACAMAbx3/e/1/BTEADCMAXGP/e/9//3//f/9//3/KRQAIAQC4Tv9//n94eyAMAQADALZK/3/LQQAMAAAjADtj/3//f5NSAgAxPvt/qUUABCEAtkb/e3h3QBQAAAIAEzb/f9x/qUkABCEABAAVNv97/3/zagAEJABwHf97/3//f/9//3//f/9//3//f/9//3//f/9//3//f/9//3//f/9//3//f/9//3//f/9//3//f/9//3//f/9//3//f/9//3//f/9//3//f/9//3//f/9/AAD/f/5/+38EMQAIAgAkAG0l/n9iGAQERgD+b/17RjUADCMAPGP/f/5/YxwACEcA32v/f/1/y0UACAAEAAAABAAAIgABACEEAQBOHf93/3//f/9//3//f/9//3//f/9//3//f/5/6kkACCMAuUr/f/5//H8UbwAEAgCPGf9z/H8FNQEEJABcX/97/3//f/9//3/8fxRvAAgBAE4h/3f/f/5/cFoACCMANDb/e/5/6kkACCMA2E79fyY1AAgDAOkQ/3P+f/t/ghwABCQAXVv/f/9//n95d0AQAAQkAF1f/3//f/9//3//f/5/ykUABCMAt079fyUxAAgCAOoM/2//f/9//3/+f/x/JjUABCMANDb/c/9//3/+f/1/JjUABEUAXlv/f/5/FHMACCMAbh3/f/1/JjUACCQEPF//f/9//3//f/9//n/KRQAIIgC4Sv9//n/8f6pFAAQBADE+nG9CDAEEJAC4Sv9//3//f/9/OmfuQft/yUkgBAAA11L/f0gxAAgjAMoM/3f/f/t/yUkABAEABAAlAN9v/3sUawAEJABvGf9//3//f/9//3//f/9//3//f/9//3//f/9//3//f/9//3//f/9//3//f/9//3//f/9//3//f/9//3//f/9//3//f/9//3//f/9//3//f/9//3//f/9/AAD/f/9/+n8lNQAEQwQxPiAA9mZjFAQAJgDda/57JTEADAEAAwAAAAAEAAgBCCUA32v/f/5/cFoADAAAAAAAAAAEAQABAAAAAQA0Nv93/3//f/9//3//f/9//3//f/9//3//f/5/qEUADAIAuU7/f/5//H8VbwAEAgBuGf93238mNQAEJAA8W/97/3//f/9//3/8f/t/YRgBCCUA/2//e/9/b14ADAIANDL/e/9/qEEADAIAt05xVgAIAQAlAN9v/3/7fzRvAAQCAOsM/3P/e/9//n/9fyY1AAgDANpK/3v/f/9//3//f/5/qUUACAEAtk5wWgAMAQBmAN9n/3f/f/9//3/+f/NuABQABAIARgDfa/97/3//f/5/b1oACAMAukb/f/5/9G4ACAMAbh3/e/1/BTEADAMAXWP/e/9//3//f/9//n+oRQAMAQC3Tv97/n/bf4IcAAABALRWN2cAAAIA6wj/b/97/3//f/9//3/+f/p/yUUABAAAtlJ0TgAEAAAlAN9v/3v+f/p/yUkABAEAAgAEABQy/3cVawAIAwBvGf97/3//f/9//3//f/9//3//f/9//3//f/9//3//f/9//3//f/9//3//f/9//3//f/9//3//f/9//3//f/9//3//f/9//3//f/9//3//f/9//3//f/9/AAD/f/5/+38mNQIEJAi7d0cpxBhDDAQEJQT+c/17RjEACCIAAgAgAAAEAAwBBEYAv2v/f/t/YhwACEMAvW9jGAAIRAS/bygtAARmAL9n/3//f/9//3//f/9//3//f/9//3//f/5/yUUACCIAt0r/f/5//n8WawAEAQBvHf93/H8FNQEEIwBcX/97/3//f/97/3v/f/1/JjUACEUAXVv/f/9/cF4ACCMANDL/f/1/yUkADAAEAgAABAAAJADZTv97/n/7f25aAAgBAHAd/3P/f/9//3/+f8pJAAgjADQ2/3//f/9//3//f/5/6UkADAAEAAAABAAAJAC5Rv97/3//f/5//n/8f0c5AAwACAEAJQC5Rv97/3//f/5/kF4ACCQANTb/f/5/FXMACCQAbhn/e/x/JTUADCIEPGP/f/9//3v/e/9//n+pRQAMIAQAACAAAAAABAEAIwBMJf5/kFoABAEAjx3/c/9//3//f/9//3/9f/p/yEUABAAAAQABAAEEAQDZSv93/3/+f/t/yEUABAEAEkZmCCYAPF82bwAIRABuGf9//3//f/9//3//f/9//3//f/9//3//f/9//3//f/9//3//f/9//3//f/9//3//f/9//3//f/9//3//f/9//3//f/9//3//f/9//3//f/9//3//f/9/AAD/f/5/2n8nNQIAJQS7czVnAAABBAQAJgTda/57JjEADAIAXF/+e/1/YhgBBEYA32/8fxRvAAgBBDE6/3tCGAAMRQDfb/VqAAgCADU6/3v/f/9//3//f/9//3//f/9//3//f/5/qUUADAAAIgAAAAAEAAQACAAEIgBuGf93+38mOQAAAwACACIAAAABAEwd/3v/e/5/qkkACAIA2Ur/e/9/T1oACAMANTb/f/1/yUkADAAAAgAAACAAAwC5Sv97/n/7f29aAAgiBE8d/3P/f/9//3/+f6pFAAwCABQ2/3//f/9//3//f/5/qEUADAAEAAAAAAAAAwDaSv97/3//f/5/+38VbwAIAAgABCEEAwDqEP9v/3v/f/9/9GoACAMAbx3/e/5/9G4ACAMAjhn/e/x/JTEADAEAAwABAAEAAgBtJf9//n/KSQAMAAAAAAAAAAQABCIEPVv/e/x/TlogBCEAbhn/c/97/3//f/9//3/+f/l/yEUABAEAAQACAAAAAQC4Rv93/3//f/p/yEUABAAAlU51SgQAbSn1ZgAEIwBvGf97/3//f/9//3//f/9//3//f/9//3//f/9//3//f/9//3//f/9//3//f/9//3//f/9//3//f/9//3//f/9//3//f/9//3//f/9//3//f/9//3//f/9/AAD/f/5/+38GNQMEJQDeb/1/y0EACAQIJgTeb/57RzEACEUAPFv/f/x/YhwACEcAv2/sRQAMAgQkBN1z/XtiHAAMRwS/a/5/JTEABAIAbyH/d/9//3//f/9//3//f/9//3//f/5/6kkADCEAIgAhAAAAAAgACAAEAQBvHf93/H8FMQEEAgAiACEAIQABAG0l/3v/f/5/kGIACCMAbh3/f/5/kF4ACEQAEzL/f/5/yUkADCMAt042bwAIIgDJDP93/3/9fxRvAAwBBOwQ/3P/f/9//X/9fycxAAQkALlK/3//f/9//3//f/5/yUkADCIAt1IWawAIIgDpDP9z/3v/f/5//H8lMQEIAQTuQSgpAgAkAH1f/3f/f/5/FG8ACCQAbxn/f/5/FXMACCQAbh3/f/x/RjUADAIAAwAhAAEAIwBMIf9//n/KRQAIIgC4Tv9//n8nMQAEJQA8W/1/E28ACAEA6xD/b/9//3//f/9//3/+f/p/yUUABAEAt1IZYwAIAADqEP9v/3/+f/p/yUkgCAAA107/d4UUAAhQTiEAJQBwHf9//3//f/9//3//f/9//3//f/9//3//f/9//3//f/9//3//f/9//3//f/9//3//f/9//3//f/9//3//f/9//3//f/9//3//f/9//3//f/9//3//f/9/AAD/f/9/238nMQIARQTeb/9/d3dAFAIEJQTeb/53Jy0ABCMAXV//f/x/YRgACCQA33PLPQAIAQC4Uv97/X9iGAAIJQDfc/1/eHdADAEATR3/d/9//3/+f/9//3//f/9//3//f/9/qEUADAAA10r/e/9//X8WawAEAgBvGf93238lNQAEIwBaX/97/3v/f/97/3v/f/9/824ADAIAbh3/e/5/b1oACAMANTb/f/9/qEUACAMAuE78f8pFAAQiALdK/3v+f/x/QRgACCUAPlv/e/9//X95dyAQAQBFAF1b/3v/f/9//3//f/5/qUUACAIA2E79f6pBAAAhALdG/3v/f/5/9G4ADAEAJAC8d5FSAAQBAG4d/3f/f/5/824ADAIAbh3/e/9/9WoABAMAbh3/e/1/BTEADAIAPGP/f/9//3v/f/97/n+pQQAIAgC4Sv9//n9wWgAIAwA0Ov5/eHsgEAAEAwC5Tv97/3//f/9/GV8QQvp/yUUABAIAt07/f8tBAAQCANlK/3v/f/p/yUUABCAAt0b/e/ZqAAwAACEABQBwHf97/3//f/9//3//f/9//3//f/9//3//f/9//3//f/9//3//f/9//3//f/9//3//f/9//3//f/9//3//f/9//3//f/9//3//f/9//3//f/9//3//f/9/AAD/f/9//3//f/9//3//f/9//3//f/9//3//f/9//3//f/9//3//f/9//3//f/9//3//f/9//3//f/9//3//f/9//3//f/9//n//f/9//3//e/9//3//f/9//3//f/9//3//f/5/yUkACCIA2Ur/f/5//X8VbwAEIwBvGf93/H8EMQEIIwA6Y/9//3//f/9//3v/f/5/eH9AECIA6RD/e/9/kVoABCQAFTL/f/5/yEkACCMAuEr/f3h3QBQABEQAv2//f/9/cF4ADAIARQDfc/9//X9iFAAEAgBuHf93/3//f/9//3//f/5/ykkACCMA2Er/f3l7IBQABEUA32//f/1/JzEABCQAEzb/f5h3QBAAAGcAv2v/f/5/E3MADAEAyRD/e/9/N2sAACQAbh3/f/x/JzUADCMEXGP/f/9//3//f/9//3/KSQAIIgC3Tv9//n9IMQAEJQBuGf9//X/KSQAIAQQDAFxj/3//f3NSIwAyOvt/yEUACAEA2Ur/e5l7IBACACQA/2//f/x/ykkABAEA2Ur/e/x/JTUACAEARgBvGf9//3//f/9//3//f/9//3//f/9//3//f/9//3//f/9//3//f/9//3//f/9//3//f/9//3//f/9//3//f/9//3//f/9//3//f/9//3//f/9//3//f/9/AAD+f/9//3//f/9//3//f/9//3//f/9//3//f/9//3//f/9//3//f/9//3//f/9//3//f/9//3//f/9//3//f/9//3//f/9//3//f/9//3//f/9//3//f/9//3//f/9//3//f/5/qUUACAIA2Eb/e/9//H/0agAEAwBuGf93239GNQAAAgAAAAAAAAABACMAO1//f/9/eHtAEAAAAgABAAAEAAQABAMANDb/e/5/yUUACAIA2Er/f/5/qkEACAEAIwATOv97/H9HNQAAIgAAACAAAAQACAEAyBT/c/97/3//f/9//3//f/9/qkUACAIAt0r/f/5/qkUACAIAIwAPPjdrAAQAAEUA32v/f/1/qkEACAQANjr/e/9/VntAFAAAIgAAACAEAAQAACQAbR3/f/1/BTEADAEAAgAAACEAAQAiADpf/3+qQQAMAAACAAAAAAQABAEABADZSv97/3/7fyUxAAQBBAEAAQAAAAAAAwASOvt/yUUABCIAuEr/d/1/y0EAACIAIgAxPvx/ykUAACIAuEb/d/1/FG8ACAEABABvHf97/3//f/9//3//f/9//3//f/9//3//f/9//3//f/9//3//f/9//3//f/9//3//f/9//3//f/9//3//f/9//3//f/9//3//f/9//3//f/9//3//f/9/AAD/f/9//3//f/9//3//f/9//3//f/9//3//f/9//3//f/9//3//f/9//3//f/9//3//f/9//3//f/9//3//f/9//3//f/9//3//f/9//3//f/9//3//f/9//3//f/9//3//f/5/60UABCIA2Er/f/5//H82bwAEAgBuIf97/X8mMQAEAAAgBAAAAQABAEUAPF//f/9/mXtAECAEAAAhAAAAAAQAACQAEzr/f/5/y0EABCIAt07/f/5//n/MQQEAAgAzOv97/3/+f5p3IAwgBAAAAAQBALdS/3v/f/9//3//f/9//3//f/9/y0EABCIAt07/f/5//H/MQQEAAQAQQikpAAQBAG4h/3f/f/5/FW8ACAMAJQDfc/9/eHdAFAAEAQABAAAAIAQBAEQAbB3/f/1/SDUACCAEAQAhAAEAAgAiAFtn/3/sRQAIAAQAAAAAAAAhBAEAXGP/e/9//3//f/5/N2sABAAEAAQgAAEA2E7/f/1/ykEgCAEA2FL/e/9//n/NPQAAIwARPv5/zEEABCIAuE7/e/9//n+rQQAEIwBtIf9//3//f/9//3//f/9//3//f/9//3//f/9//3//f/9//3//f/9//3//f/9//3//f/9//3//f/9//3//f/9//3//f/9//3//f/9//3//f/9//3//f/9/AAD/f/9//3//f/9//3//f/9//3//f/9//3//f/9//3//f/9//3//f/9//3//f/9//3//f/9//3//f/9//3//f/9//3//f/9//3//f/9//3//f/9//3//f/9//3//f/9//3//f/9//X/+f/97/3v/f/9//X/+f/9//3//e/9//n/9f/5//3//f/9//3//f/97/3//f/9//n/+f/9//3//f/9//3//f/97/3v/f/9//X/+f/9//3v/f/9//n/+f/9//3//e/97/3//f/1//X/+f/9//3//f/9//3//f/9//3//f/9//3//f/9//n//f/9//3//f/9//X/+f/9//3//f/9//3//f/97/3v/f/9//X/+f/9//3//f/9//n/+f/9//3//f/9//3//f/97/3v+e/5//n//f/9//3//f/9//3//f/9//3/+f/5//n//f/9//3//f/9//3//f/9//3//f/9//n/+f/5//3//f/9//3v/f/5//n//f/9//3v/e/9//3/+f/9//3v/f/5//n//f/9//3v/f/97/3/+f/9//3v/e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+f/9//3//f/9//3//f/9//3//f/9//3//f/9//3//f/9//3//f/9//3//f/9//3//f/9//3//f/9//3//f/9//3//f/9//3//f/9//3//f/9//3//f/9//3//f/9//3//f/9//3//f/9//3//f/9//3//f/9//n/+f/9//3//f/9//3//f/9//3//f/9//3//f/9//3//f/9//3//f/9//3//f/9//3//f/9//3//f/9//3//f/9//3//f/9//3//f/9//3//f/9//3//f/9//3//f/9//3//f/9//3//f/9//3//f/9//3//f/9//3//f/9//3//f/9//3//f/9//3//f/9//3//f/9//n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9//3//f/9//3//f/9//3//f/9//3//f/9//3//f/9//3//f/9//3//f/9//3//f/9//3//f/9//n//f/9//3//f/9//3//f/9//3//e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/9//3//f/9//3//f/9//3//f/9//3//f/9//3//f/9//3//f/9//3//f/9//3//f/9//3//f/5//3//f/9//3//f/9//3/+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e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3//f/5//3//f/9//3//f/9//3//f/9//3//f/9//3//f/9//3//f/9//3//f/9//3//f/9//3//f/9//3//f/9//3//f/9//3//f/9//3//f/9//3//f/9//3//f/9//3//f/9//3//f/9//3//f/9//3//f/9//3//f/9//3//f/9//3//f/9//3//f/9//3//f/9//3//f/9//3v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/9//n//f/9//3//e/9//3//f/9//3//f/9//3//f/9//3//f/9//3//f/9//3//f/9//3//f/9//3//f/9//3//f/9//3//f/9//3//f/9//3//f/9//3//f/9//3//f/9//3//f/9//3//f/9//3//f/9//3//f/9//3//f/9//3//f/9//3//f/9//3//f/9//3//f/9//3//e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+f/9//3//f/9//3//f/9//3//f/9//3/+f/9//3//f/5/zT0BABJC/3//f/9//3//f/9//3//f/9//3//f/9//3//f/5//3//f/9//3//f/9//3//f/9//3//f/9//3//f/9//3//f/9//3//f/9//3//f/9//3//f/9//3//f/9//3//f/9//3//f/9//3//f/9//3//f/9//3/+f/5/KCkABLVS/3//f/9//3//f/97/39yTiAEED7/e/9//3//f/9//3//f/9//3//f/9//3//f/9//3//f/9//3//f/9//3//f/9//3//f/9//3//f/9//3//f/9//3//f/9//3//f/9//3//f/9//3//f/9//3//f/9//3//f/9//3//f/9//3//f/9/AAD/f/9//3//f/9//3//f/9//3//f/9//3//f/9//3//f/9//3//f/9//3//f/9//3//f/9//3//f/9//3//f/5//3//f/9//3//f/9//3//f/9//3//f/9//3//e/9//3//f/9//3//f/9//3//f/9//3//f/9//3//f/9//3//f/9//3//f/9//3//f/9//3//f/9//3//f/9//3//f/9//3//f/9//3//f/9//3//f/9//3//f/9//3//f/9//3//f/9//3//f/9//3//f/9//3/+f/9//3//f/9//3//f/9//3//f/9//3//f/5/zTkiBBE+/3/+e/9//3//f/9//3//f/9//3//f/9//3//f/9//3//f/9//3//f/9//3//f/9//3//f/9//3//f/9//3//f/9//3//f/9//3//f/9//3//f/9//3//f/9//3//f/9//3/+f/9//3//f/9//3//f/9//3//f/5/KDEABLZW/3//f/9//3//f/9//3+TViAEMT7/d/9//3//f/9//3//f/9//3//f/9//3//f/9//3//f/9//3//f/9//3//f/9//3//f/9//3//f/9//3//f/9//3//f/9//3//f/9//3//f/9//3//f/9//3//f/9//3//f/9//3//f/9//3//f/9/AAD/f/9//n//f/97/3//e/9//n//f/9//3//e/9//3//f/97/3//f/9/3n//f/97/3//f/5//n//f/97/3/+f/5//3//f/9//3//f/9//3//f/9//3/+f/9//3v/f/9//3//f/9//3//f/5//3//f/9//3//f/9//3//f/9//3//f/9//3//f/9//3//f/9//3//f/9//3//f/9//3//f/9//3//f/5//3//f/9//3//f/9//3//f/9//nv/f/9//3/+f/9//3//e/97/3//f/9//n/9f/9//3//f/9//3//f/9//3//f/9//3//f/5/zjkCABJC/n//f/5//3//f/9//3//f/5//3//e/9//n/+f/9//3//f/9//3v/f/5//3//f/9//3//f/9//3//e/9//3//f/5//3/ee/9//3//f/9//n/+f/9//3//f/9//3//f/9//3//f/5//3//f/9//3//f/97/3//f/5/By0ACJVS/3v/f/9//3//f/9//39yUgAAET7/e/9//3/+f/9//3//f/9//3//f/9//3//f/5//n/ef/9//3//f/9//3//f/9//n//f/9//3//f/9//3//f/5//3//f/9//3//f/5//3//f/9//3//f/9//3//f/97/3//f/9//n//f/9//3//f/9/AAD/f/9/3X/MOSMAyBD/d/9//X+bd0MMAgC2Uv9/zT0AAGsl/3v/f/5/KS0BBGwh/3f/f/5/7kUABGsp/3v+f8w9AAABAAAAAAABACEAtVb/f/9//3/NPQAEbCnfc/9//3//f/9//3/+f/1/zT0iAMcQ/3//e/9//n/NQQAEayn/f809AARMKf9//3//f/9//38YawAEIwC2Tv97/3//f/9//3/+f/9/clLGHAAAIgQBAAkh1lb/f/9//3//f3JSAAggCAAAIQAiAKYQlU7/e/9//n/LPSAIAAAhBAAAIQQAACEAIQAhBAEEAQQAACEEAQBDBBE+/n8nKSAAjTH/f/9//3/+f+1BAADoGP93/3/uPSEAxxT/e/9//3/+f+1BAARqLf9/zT0ABCsl/3v/f/9//3/+fzhvAAQhBLZS/3//f/9//n/9f805IwBMJf9//3//f/9//3//f/9/clIABAAAxxhba/9//3v/f/1/SDEADAEEAgACAAEAIgQAACAAIAQhBAEAMj7/d/9//X+SUuYYAQQBAAEECSHXWv9//3//f/1/cVJjFAAAIQDGELZK/3P/f/5/qz0ACCAEAQAhACEAIgTWVv1/7T0iAEsh/3//f/1/JykiBEwp/3//f/9/zT0hAGsl/3//f/9//3//f/9//3//f/9/AAD/f/5/3H/tQQIA6RTfd/9//X/MPQEARAS+c/9/zT0gBGsl/3v+f3p7IQwBBEQAW1//e/5/rD0ACEsl/3v8f0gtAAAhAAEAAAAhACEAlFL/f/9//3/MPSAISiX/d/9//3//f/9//n/+f9x/zUEBAOkUvnP/f/9//n+sPSAISiH/e3JSAARDCL9z/3//f/5//3/NPQAERATfb/97/3//f/5//X/+fygpAAQAACEEAQACBAAAAQCNLf9//3v/f3JSIAgABCEEAAAhACAAIQBLIf9//X/LPQAAAQABACAAAAAgBAEAAQABAAEAAAAhBAEAIgACADFC/X9ILQAAIQCWTv9//3//f8w9IATHFP93/X/MOSEA6RT/d/97/3//f8xBAAhqJf9/clIgCEQEv3P/e/9//3/+f6w9AAhCBL5v/3v/f/9//n/8f+09AgBNJf97/3//f/9//3//f/5/zT0ABAEEAQBECL5v/3v/f/5/Bi0ADAAEAgACAAIAAQAAAAAAIAQBACIAETr/e91/SDEAAAAAAQABBAAAAAQBAK0x/3v/fxhrAAgABAAEAAAhACEAbCH/e/5/Jy0gCAAAAQAAACEAAgC1Vvx/yzkiAEwl/3/+f3l3QRAAAEMEOl//e91/zD0BAGwl/3//f/9//3//f/9//3//f/9/AAD/f/5/+3/MPSIAyBT/e/5//X+DFCMATSX/f/5/zEEABGsl/3f+f3JaAAgBACMAEjr/f/5/zUEACGwp/3v9f0ctIQBrKf9//3//f/97/3//f/9//n/MQQAEbCX/d/9//3//f/9//3/9f/x/zUECAMkU/3v/e/9/3X/NRSAISyX/d/1/YhQhALZS/3//f/9//n9jFAEEbCX/c/9//3//f/5//H9wUiEIAQCNMf97/3//f+5BAAQjBJdS/3//f5JWAATnGP93/3//f3FOIAQiBDpn/n/MPSIA6BD/d/9//X9yViEA6Bj/f/9//38YZwIAJADfd/9//X8mLSEEAgBDBL93/3/+f81BIAToFP93/n/NPSIAyBD/d/9//3//f8xBAAhqJf93/X9iFAIAt1L/f/9//3/9f4QYAQRKJf97/3//f/9//X/8f8s9IgBMJf9//3//f/9//3//f/9/mnf+f3pvQwgCADI+/3f/f/5//X9yVgAIIgS+c/97/3//fzhrAARDBL9z/3//f5NaAAghBI0t33v/f/9/zj0ABCEEtlL/e7VWjDX+f/5/m3soKSEAQwA6Y/9/STEABGsp/3//f/9//3//f/x/7DlDAEwh/3/+f5JWIAghBAIAMjr/e/5/zD1DBEwl/3//f/9//3//f/9//3//f/9/AAD+f/5/+3/sQQEA6Rjee/9/F2cABCMAXGP/f/5/zEEACEoh/3vdf2MUAQQCAAIA6Bjfd/9/zEEACEsl/3vcf0ctIQRLJf97/3//e/9//3//f/5//n/MQQAESyH/d/97/3//f/9//n/9f9t/zEEBAOkY/3f/f/9//3+sQQAIbCX/d/5/zUEAACIAAQAhAAAAAAAAAAEAlU7/f/97/3//f/5/239hFAEA6Rzfc/97/3//f9x/STECAMkU33P/f3JWAATnFP9z/3//f3lzQQwBALZW/X/MOQIA6RD/c/9/239yWgEA6Rjfd/9//X8XZwIARAS+b/9//H9HLQAAIgABAEsp/3//f81BIATHEP93/H/sQSIA6RT/d/9//3//f6s9IAhqIf93/n/NPQAAIgQAAAAAAAAgBAAAAgC1Uv97/3v/f/9//X/bf8s9IQBLJf97/3//f/9//3//f/5//n/9f/1/hBACAEQA33P/e/5//X/df2MUAQQyPv93/3v/fxdrAAgjAL9z/3/+f2IUAATnGP93/3//f/5//X9JMQAE6BTfc/97/3/+f/5/3X9yUgEAIwCVUv9/BykgCEsl/3v/e/9//3//f/t/7DkiAEwl/3/df2IQAAQAAAEA6BTfd/1/zD0BAEwh/3v/f/9//3//f/9//3//f/9/AAD/f/1//H/LPSAAxxjee5x3YwwBAOoU33P/f/1/7UUACGsp/3c5awAEIgQaY6UUAQA6Y/9/zD0ACEsl/3v9f0ctIQBsKf9//3//f/9//3//f/9//n/sRQAEbCX/c/9//3//f/9//n/+f/1/rD0iBMcU/3f/e/9//n/ORQAEayX/e/9/FmcABCEEIgAAACAEIAQiAMgU/3//e/9//3//f/5/eXsgDAIE8j3/e/93/3/9f/x/UFIjBCQAXGP/e5JWAAjnGN5z/3/+f3FOIAAjALZW/X/MPUMA6hT/d/57/X9yViMEqBD/e/5//H82ayIEJATfc/9//H9HLSEAphBjDAAAt1b/f849AAToFP93/H/LQQEAyBT/e/9//3//f+5BAABrIf93/38XawAIAAQiBCAAIAAgACMA6Rj/d/97/3//f/9//n/8f8s9IAAhACEAAQCmFJVS/3//f/9//3/9f3FWIAgBACUAuFL/f/9//n/+f61BAAToFP9z/3//fxdvAQhEBL9z/395dyEQIQgRPv93/3v/f/5//X9yWgAIRABcX/9//3//f/5/enspLSMAJABbZ/5/SDEABGwp/3v/f/9//3//f/x/7D1CAEsl/38XZyEEIQQXY4QQQwQaY/1/7DlDAG0l/3v/f/9//n//f/9//3//f/9/AAD/f/5/23/sQQAAIQQABAAAAADoGL9r/3f+f/5/q0EgDEol/3utOSEExxTfe805AARLJf9/zT0ACEsl/3vcf0ctIQAiAAEAIQABAGsp/3//f/9//n+sQQAESyH/c/97/3//f/9//n/9f91/zUEAACIAIQAhACAAIAQACAAISyH/d/9//X9iFAAIOWP/f917SSkjABM+/3//f/9//3//f/9/eHdBFAEAt1L/d/97/n/9f9t/FmsCBCUEO1//f1FOAAgBAEIAAQAAAAAAAADHFP97/H/MPQIAyRDfc/9//H9xUgIA6hTec/5/+382awIAJAS+b/9/+39HLQAAbCnNOQAEIwTfd605IATnEP93/H/LQQAAIgABAAIAAQAAAAAEAABrHf93/3/9f0EUIQwZY/9//n8pJQMAEjr/e/9//3//f/9//n/bf8s9AAAhAAAAAAAAACEEjS3/f/9//3/bf4EUAAAiBAIATSX/f/9//n/+f3JaAAhDAL9r/3v/f/ZqAAwkAL9z/n95dyEQAQiVSv93/3v/f/5//X/2agAIJAA9X/9/lFYAAAAEAAgABAMAVUL/f/9/Jy0gDAEAIgAhAAEASiX/f/x/zD0hAGwp3X/uQQEA6Bjde809AQBLLf1/7DkjAE0h/3f/f/9//3//f/9//3//f/9/AAD/f/5/+3/LPSEEAQAhAAAAAQStMf93/3f/f/1/zEUACEsl/3ulEAAA1lb/f5tzQQxDBL93zUEACGsl/3f+fygpIgAiACEAIQABAGsp/3//f/9//3/NQQAEiyX/c/9//3//f/9//3/9f/1/zUEBACIAQgAAACAAIAQACAAEbCX/d/9//n/NQQAIET7/e5x3QghFADxf/3//f/9//3//f/5/entAECMEuE7/e/97/3/9f/t/9W4DCAQAXGP/e5NWAAgiBCIAIQAAAGMIjDH/e/9//H/tQQMA6hT/d/9//H9wUiMAyRD/d/57/H8WZwIARAD/c/57/H8mLUIESyX+f2MQIgRLJc49AAToFP93/X/LPSEEIgAhAAEAIQQAACAEAACMJf9z/3/+f8xBIAjwPf9/m3dCDCMAW1//e/9//3//f/9//n/8f8w9QgBrIf9//n/uRQAEQwA6X/9//n+SVgAEQgS2UkMMAgQ7Y/97/n/9f3p7QgxEBFtf/3/+fxZrAAhECL9z/396dyEQAQS3Tv9z/3//f/1//H83bwAERQQ8X/9/clIgCAAEAAgABK8t33P/f/5/KC0ADCIAIgAhAAAAayn/f/1/zD0iBGwp3n+DECIAtk7/f3lzQxAiDLt37TlEAE0h/3//f/9//3//f/9//3//f/9/AAD+f/5/23/MQQAA6Bj/e/deQggAAPE5/3v+e/5/rEEADEolOl8BAGQIvW//f917SCkhALZWrD0gCGsl/3v9f0ktAgBMJf97/3//f/9//3//f/9//3/NPSAEaiH/c/97/3//f/9//n/9f9x/zUEBAMcU33f/f/9//3/NQQAEayX/d/9//n/VZgAMxhj/e1JOAQTJFN9v/3v/f/9//3//f/9/WHdhFAIAEjr/d/97/n/9f9t/kloBAEUEOl//e3JSAAjGFP97/3//f993/3v/f/5/23/MPQMAyRDfc/9/23+RVgIA6RT/c/5//H8WZyMERQDeb/57239HMQEAbCX/fxdnAAAhBMYcAATIEN93/H/sPQAAyBTfe/9//3//f809AABKHf93/3v/fxZrAAjoGN97c1IABMcU/3P/d/97/3//f/9//n/8f8w9IgBsIf9//395d0EMIgAyPv5//n9iEAAEKiH/e0otIQjwOf93/n/9f9x/YxQCANhO/3v+fxdvAAwCAL9z/n+bdyEQAAQSOv93/3v/f/1//X9xUgEIJAA8Y/9//3/+f/9/eXNCDAIAbSX/e/5/KC0ACEol/3v/f/9//nv/f9x/zD0iAEslGGcgBCIA33P/f/5/KS0ACLRa7jkjAG4l/3f/e/9//3//f/9//3//f/9/AAD/f/5//H/LPQIA6BT/e/9/zT0hBEQEv2//f/5/zEUADGstzzUjAEwl/3v/f/9/clIABEopzj0AAGsh/3f9fygpIgBNJf9//3//f/9//3//f/9//n/NQQAEayX/d/9//3//f/9//3/9f9x/rD0jBOkU/3v/f/9//3/MQQAEjSn/c/9//n/9f2EUQQgYX0stAgQSOv97/3//f/9//3//f/9/3H8nLSEE6Rj/d/93/3//f/1/zT0jAEQA33P/f5NaAAzoHN9z/3//f/9//3//f/5//X/NQQIA6hT/e/57/X+SViMAyRT/e/5//X8XawQEJQDfc/57/X8GKSMAbSX/f/5/zT0ABCAIAADpFP93/X/sPSMEyRj/e/9//3/+f8xBAARrJf9z/3v+f9x/ghRBBDpjSy0BABI+/3f/e/9//3//f/9//n/8f8w9QwBLJf9/3n+bd0EMIQAxPv9/clIhBCIEW2f/f3JSAATpGP93/3/+f9x/JykjBBI+/3v/fxdrAAhFCL9v/3/9f0kxAAToGN93/3//f/9//n/OQQAAZAS/b/9//3//f/5//n/NOSIARAC9c/9/KC0hCGwp/3v/f/9//3/+f/1/7EEhAGwpzz0BBGwl/3v/f/9/k1oABEktzjlEAEwh/3//f/9//n//f/9//3//f/9/AAD/f/5/23/MPSIAyBTed/5/eXNCDAMAuFL/e/9/zEEgDKUUZAgjADxj/3v/f917/X+DFAAIxhwgAGsh/3vcfygtAQBMJf9//3//f/9//3//f/5//n+sPQAEayX/d/9//3//f/9//n/+f9t/zEEBAMkQ33P/f/9//n+rPSAISh3/c/97/3/cf8w9AADvPSMIIwQ7Y/97/3v/f/9//3//f/9//X8WZwAEAQBLJf97/3//f+49IQQCADI6/3v/f1FWAAymGP97/3v/f/9//3//f/9/3H/NPQIAyBTfd/9//H+TVgIA6RTec/9//n8ZawMAJQS+c/573H9JLSIAbSX/e/9/3H+CFAAEAQDpEN9z/X/NPQIAyhjfd/9//nv+f6s9AAhLJf93/3v+f/x/7D0AAO89QwgjBDtj/3v/e/9//3//f/9//n/bf8w9IABsKf9//3+tOSAEAADWUt5/YxQBAG0p/3v/f3hvYQwiADxf/3v+f9x/Jy0BAGwp/3v/f/diAQQjAL9v/3/+f/ZmIAgAAEsp33v/f9577j0AAAEAETr/e3trzTlab/9/encIJQIARAC9c/9/KC0ABEop/3//f/9//3//f9t/yz0gAMcUQwgjBDpj/3v/f/5/3H+CFCAExxgjAEwh/3v/f/9//3//f/9//3//f/9/AAD/f/5//X/MOSIA6Rj+e/5//n8pKSMATSX/f/9/zUEACCAEAQAKGd9z/3//f/9//n/NQQAIIAQAAIwl/3v9f0ctAAQhACAEAAAhBAAAlFZjECAEAAAABAAEIgACAAMAJATfc/9//3/9f/x/zUEiAOkU33P/f/9//n/NQQAEayX/c/9//3/+f3lzYQwABAIEyBj/e/97/3//f/9//3//f/9//n/9f+9BAQQhAAEAIgABACEEAAAJFf9z/3//f3JaAAgBBCEAIQAAACEEAQAQQv5//n/NOQIAyBT/e/9//X9yUiIA6RT/e/9//3/4ZgMEJATed/9//X9JKSMATCH/f/9//n8XawAEAADpFP93/n/NOSMEyhj/e/97/3/+f81FAAhrKf97/3v+f/1/eXNhDAAAIgTIGN93/3//f/9//3//f/9//X/8f+s9IAQAAAIEAQABACEACRnfd5RWAARDBDpj/3/+f/x/SCkkAE0h/3/+f/x/y0EgBAAAIQQAAAEEAQBEBN9z/3/+f/5/zUEgCAAEAQQBBAEAIQAiBOcY/3f/f7xzQQgABAAEAAQBACMAbSX/f/1/SC0gCCAAAAAiAAIAIgS1Vv1/yz1BBAEAIgDHFP97/3//f/9//X/sQQAEAQBDAGwl/3//f/9//3//f/9//3//f/9/AAD/f/5//X/tPQEAxxTee/9/3X+TUgIAJAC+c/9/cVIgCAAAQgS3Tv97/3v/f/9//n96d0EMAAAhABA6/3/9f+1BAAQAAAAAIAAAACAEc1KEFAAAAAAABAEEAQACAAMAIwSdc/9//n/+f/1/zUEBAOgU/3v/e/9//3/NPQAEayX/e/97/3/+f/1/KCkABAEAEUL/f/9//3//f/9//3//f/9//n/+f95/92IIISEAAQACAIUQMkL/d/97/3v/f1JWAAwAACEAAAAAAAAAAAAQQv9//X/NOSIA6Bjee/9//n+TUgEAxxTed/9/3n8ZawIERAi9c/9/3X9JLQEAbCX/f/9//n/+f+9BIQDHEP9z/n/NOQEAyBTfd/9//3/+f81BAAgqJf97/3//f/1//X8oKSAEAQARPv9//3//f/9//3//f/9//3/8f+xBAAAAAAEAIgQBAK4x33P/fykpAATHFP97/3/+f/1/klIBAGUEnnP/f/x/kVYAAAAAAAAAAAEAAgBEAL5v/3//f/5//n/2YikpAAABAAEAphQRPt53/3//f/5/m3cIJQAEAABDBI4t/3f/f/5/rD0gCAAAAAABAAIAAgC1Vv1/klYAACEAIwS3Vv97/3//f/9//X+ZcyEIAQABABE+/3v/f/9//3//f/9//3//f/9/AAD/f/9//3//f/9//3v/f/5//3//f/9//3//f/9//3//f/9//3//f/97/3//f/9//3//f/5//3//f/9//3//f/5//3//f/9//3//f/9//3//f/9//3//f/9//3//f/9//3//f/57/3//f/5//n//f/9//3//f/9//3//f/9//3//e/9//3//f/9//3//f/9//3//f/9//3//f/9//3//f/9//3//f/9//n//f/9//3//f/9//3//f/9//3/+f/9//3//f/9//3//f/9//3//f/9//3//f/9//3//f/9//3//f/9//3//f/9//3//f/9//3//f/9//3/+f/9//3//f/9//3/ef/9//3//f/97/3//f/9//3v/f/97/3//f/9//3//f/97/3//f/9//n//f/9//3//f/9//3//f/9//3//f/9//3//f/5//3//f/9//3//f/97/3//f/9//3//f/9//3//f/5//n//f/97/3/+f/9//n//f/9//3//f/9//3//f/9//3//f/9//3//f/9//3//f/9//3//f/9//3//f/9//3//f/9//3//f/9//3//f/9//3//f/9//3//f/9//3//f/9//n//f/9//3//e/9//3//f/9//3//f/9//3//f/9//3//f/9//3//f/9//3//f/9/AAD/f/9//3//f/97/3//f/9//3//f/9//3//f/9//3//f/9//3//f/9//3//f/9//3//f/9//3//f/9//3//f/9//3//f/9//3//f/9//3//f/9//3//f/9//3//f/9//3//f/9//3//f/9//3//f/9//3//f/9//3//f/9//3//f/9//3/+e/9//3//f/9//3//f/9//3//f/9//3//f/9//3//f/5//3//f/9//3//f/9//3//f/9//3//f/5//3//f/9//3//f/9//3//f/9//3//f/9//3//f/9//3//f/9//3//f/9//3//f/9//3//f/9//n/+f/9//3//e/9//3//f/9//3//f/9//3//f/9//3//f/9//3//f/9//3//f/9//3//f/9//3//f/9//3//f/9//3//f/9//3//f/9//3//f/9//3//f/9//3//f/9//3v/f/9//3//f/9//3//f/5//3//f/9//3//f/9//3//f/9//3//f/9//3//f/9//3//f/9//3//f/9//3//f/9//3//f/9//3//f/9//3//f/9//3//f/9//3//f/9//3//f/9//3//f/9//3//f/9//3//f/9//3//f/9//3//f/9//3//f957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9//3//f/9//3//f/9//3//f/9//3//f/9//3//e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9//3//f/9//3//f/9//3//f/9//3//f/9//3//f/9//3//f/9//3//f/9//3//f/9//3//f/9//3//f/9/AABGAAAAFAAAAAgAAABHRElDAwAAACIAAAAMAAAA/////yIAAAAMAAAA/////yUAAAAMAAAADQAAgCgAAAAMAAAABAAAACIAAAAMAAAA/////yIAAAAMAAAA/v///ycAAAAYAAAABAAAAAAAAAD///8AAAAAACUAAAAMAAAABAAAAEwAAABkAAAAAAAAAFAAAAD/AAAAfAAAAAAAAABQAAAAAAEAAC0AAAAhAPAAAAAAAAAAAAAAAIA/AAAAAAAAAAAAAIA/AAAAAAAAAAAAAAAAAAAAAAAAAAAAAAAAAAAAAAAAAAAlAAAADAAAAAAAAIAoAAAADAAAAAQAAAAnAAAAGAAAAAQAAAAAAAAA////AAAAAAAlAAAADAAAAAQAAABMAAAAZAAAAAkAAABQAAAA9gAAAFwAAAAJAAAAUAAAAO4AAAANAAAAIQDwAAAAAAAAAAAAAACAPwAAAAAAAAAAAACAPwAAAAAAAAAAAAAAAAAAAAAAAAAAAAAAAAAAAAAAAAAAJQAAAAwAAAAAAACAKAAAAAwAAAAEAAAAJwAAABgAAAAEAAAAAAAAAP///wAAAAAAJQAAAAwAAAAEAAAATAAAAGQAAAAJAAAAYAAAAPYAAABsAAAACQAAAGAAAADuAAAADQAAACEA8AAAAAAAAAAAAAAAgD8AAAAAAAAAAAAAgD8AAAAAAAAAAAAAAAAAAAAAAAAAAAAAAAAAAAAAAAAAACUAAAAMAAAAAAAAgCgAAAAMAAAABAAAACUAAAAMAAAAAQAAABgAAAAMAAAAAAAAAhIAAAAMAAAAAQAAAB4AAAAYAAAACQAAAGAAAAD3AAAAbQAAACUAAAAMAAAAAQAAAFQAAACgAAAACgAAAGAAAABgAAAAbAAAAAEAAADHcRBC5DgOQgoAAABgAAAADgAAAEwAAAAAAAAAAAAAAAAAAAD//////////2gAAAAaBDwENQRCBCAAPQQwBCAAPgQxBEkEOAQ9BDAEBgAAAAgAAAAGAAAABQAAAAMAAAAHAAAABgAAAAMAAAAHAAAABwAAAAkAAAAHAAAABwAAAAYAAABLAAAAQAAAADAAAAAFAAAAIAAAAAEAAAABAAAAEAAAAAAAAAAAAAAAAAEAAIAAAAAAAAAAAAAAAAABAACAAAAAJQAAAAwAAAACAAAAJwAAABgAAAAEAAAAAAAAAP///wAAAAAAJQAAAAwAAAAEAAAATAAAAGQAAAAJAAAAcAAAANUAAAB8AAAACQAAAHAAAADNAAAADQAAACEA8AAAAAAAAAAAAAAAgD8AAAAAAAAAAAAAgD8AAAAAAAAAAAAAAAAAAAAAAAAAAAAAAAAAAAAAAAAAACUAAAAMAAAAAAAAgCgAAAAMAAAABAAAACUAAAAMAAAAAQAAABgAAAAMAAAAAAAAAhIAAAAMAAAAAQAAABYAAAAMAAAAAAAAAFQAAAAkAQAACgAAAHAAAADUAAAAfAAAAAEAAADHcRBC5DgOQgoAAABwAAAAJAAAAEwAAAAEAAAACQAAAHAAAADWAAAAfQAAAJQAAAAfBD4ENAQ/BDgEQQQwBD0EPgQgAD4EQgQ6ACAATgBlAGQAawBvACAARgBpAGQAYQBuAG8AdgAgAEsAdQBsAGUAdgBzAGsAaQAIAAAABwAAAAYAAAAHAAAABwAAAAUAAAAGAAAABwAAAAcAAAADAAAABwAAAAUAAAADAAAAAwAAAAgAAAAGAAAABwAAAAYAAAAHAAAAAwAAAAYAAAADAAAABwAAAAYAAAAHAAAABwAAAAUAAAADAAAABgAAAAcAAAADAAAABgAAAAUAAAAFAAAABgAAAAMAAAAWAAAADAAAAAAAAAAlAAAADAAAAAIAAAAOAAAAFAAAAAAAAAAQAAAAFAAAAA==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2</vt:i4>
      </vt:variant>
      <vt:variant>
        <vt:lpstr>Наименувани диапазони</vt:lpstr>
      </vt:variant>
      <vt:variant>
        <vt:i4>16</vt:i4>
      </vt:variant>
    </vt:vector>
  </HeadingPairs>
  <TitlesOfParts>
    <vt:vector size="18" baseType="lpstr">
      <vt:lpstr>lists</vt:lpstr>
      <vt:lpstr>FormKR</vt:lpstr>
      <vt:lpstr>allowed</vt:lpstr>
      <vt:lpstr>code</vt:lpstr>
      <vt:lpstr>ebk</vt:lpstr>
      <vt:lpstr>finsrc</vt:lpstr>
      <vt:lpstr>func</vt:lpstr>
      <vt:lpstr>local</vt:lpstr>
      <vt:lpstr>muninfo</vt:lpstr>
      <vt:lpstr>paragraph</vt:lpstr>
      <vt:lpstr>repair</vt:lpstr>
      <vt:lpstr>state</vt:lpstr>
      <vt:lpstr>type</vt:lpstr>
      <vt:lpstr>yn</vt:lpstr>
      <vt:lpstr>ynm</vt:lpstr>
      <vt:lpstr>ynn</vt:lpstr>
      <vt:lpstr>FormKR!Област_печат</vt:lpstr>
      <vt:lpstr>ъдае</vt:lpstr>
    </vt:vector>
  </TitlesOfParts>
  <Company>Ministry Of Finance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Георги Лаловски</dc:creator>
  <cp:lastModifiedBy>Потребител на Windows</cp:lastModifiedBy>
  <cp:lastPrinted>2023-11-20T08:22:24Z</cp:lastPrinted>
  <dcterms:created xsi:type="dcterms:W3CDTF">2022-02-15T10:10:28Z</dcterms:created>
  <dcterms:modified xsi:type="dcterms:W3CDTF">2024-02-26T13:23:51Z</dcterms:modified>
</cp:coreProperties>
</file>